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vc-\OneDrive\Desktop\2025\Meisterschaft 25\"/>
    </mc:Choice>
  </mc:AlternateContent>
  <xr:revisionPtr revIDLastSave="0" documentId="8_{7596AE56-7890-43B7-B96C-CA9024553494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Klasse 1" sheetId="1" r:id="rId1"/>
    <sheet name="Klasse 2" sheetId="2" r:id="rId2"/>
    <sheet name=" Klasse 3" sheetId="3" r:id="rId3"/>
    <sheet name=" Klasse 4" sheetId="4" r:id="rId4"/>
    <sheet name="Klasse 5" sheetId="5" r:id="rId5"/>
    <sheet name="Klasse Damen" sheetId="6" r:id="rId6"/>
  </sheets>
  <definedNames>
    <definedName name="_xlnm._FilterDatabase" localSheetId="2" hidden="1">' Klasse 3'!$A$4:$Q$21</definedName>
    <definedName name="_xlnm._FilterDatabase" localSheetId="3" hidden="1">' Klasse 4'!$A$4:$Q$17</definedName>
    <definedName name="_xlnm._FilterDatabase" localSheetId="0" hidden="1">'Klasse 1'!$A$4:$Q$32</definedName>
    <definedName name="_xlnm._FilterDatabase" localSheetId="1" hidden="1">'Klasse 2'!$A$4:$Q$29</definedName>
    <definedName name="_xlnm._FilterDatabase" localSheetId="4" hidden="1">'Klasse 5'!$A$4:$Q$10</definedName>
    <definedName name="_xlnm._FilterDatabase" localSheetId="5" hidden="1">'Klasse Damen'!$A$4:$Q$12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4NDZbJv3or9SarQiRablQo0WR/vus2ZfTN2hm4pgjfY="/>
    </ext>
  </extLst>
</workbook>
</file>

<file path=xl/calcChain.xml><?xml version="1.0" encoding="utf-8"?>
<calcChain xmlns="http://schemas.openxmlformats.org/spreadsheetml/2006/main">
  <c r="O12" i="6" l="1"/>
  <c r="P12" i="6"/>
  <c r="E11" i="6"/>
  <c r="P11" i="6"/>
  <c r="M10" i="6"/>
  <c r="O10" i="6"/>
  <c r="P10" i="6"/>
  <c r="M9" i="6"/>
  <c r="K9" i="6"/>
  <c r="O9" i="6"/>
  <c r="P9" i="6"/>
  <c r="M8" i="6"/>
  <c r="K8" i="6"/>
  <c r="I8" i="6"/>
  <c r="G8" i="6"/>
  <c r="E8" i="6"/>
  <c r="P8" i="6"/>
  <c r="K7" i="6"/>
  <c r="I7" i="6"/>
  <c r="E7" i="6"/>
  <c r="P7" i="6"/>
  <c r="K6" i="6"/>
  <c r="G6" i="6"/>
  <c r="E6" i="6"/>
  <c r="O6" i="6"/>
  <c r="P6" i="6"/>
  <c r="M5" i="6"/>
  <c r="K5" i="6"/>
  <c r="I5" i="6"/>
  <c r="G5" i="6"/>
  <c r="E5" i="6"/>
  <c r="O5" i="6"/>
  <c r="P5" i="6"/>
  <c r="M10" i="5"/>
  <c r="O10" i="5"/>
  <c r="P10" i="5"/>
  <c r="G9" i="5"/>
  <c r="P9" i="5"/>
  <c r="E8" i="5"/>
  <c r="P8" i="5"/>
  <c r="M7" i="5"/>
  <c r="K7" i="5"/>
  <c r="I7" i="5"/>
  <c r="G7" i="5"/>
  <c r="E7" i="5"/>
  <c r="O7" i="5"/>
  <c r="P7" i="5"/>
  <c r="M6" i="5"/>
  <c r="K6" i="5"/>
  <c r="I6" i="5"/>
  <c r="G6" i="5"/>
  <c r="E6" i="5"/>
  <c r="O6" i="5"/>
  <c r="P6" i="5"/>
  <c r="M5" i="5"/>
  <c r="K5" i="5"/>
  <c r="I5" i="5"/>
  <c r="G5" i="5"/>
  <c r="E5" i="5"/>
  <c r="O5" i="5"/>
  <c r="P5" i="5"/>
  <c r="G17" i="4"/>
  <c r="P17" i="4"/>
  <c r="M16" i="4"/>
  <c r="P16" i="4"/>
  <c r="M15" i="4"/>
  <c r="O15" i="4"/>
  <c r="P15" i="4"/>
  <c r="E14" i="4"/>
  <c r="P14" i="4"/>
  <c r="M13" i="4"/>
  <c r="E13" i="4"/>
  <c r="P13" i="4"/>
  <c r="G12" i="4"/>
  <c r="O12" i="4"/>
  <c r="P12" i="4"/>
  <c r="E11" i="4"/>
  <c r="P11" i="4"/>
  <c r="K10" i="4"/>
  <c r="E10" i="4"/>
  <c r="O10" i="4"/>
  <c r="P10" i="4"/>
  <c r="M9" i="4"/>
  <c r="K9" i="4"/>
  <c r="I9" i="4"/>
  <c r="G9" i="4"/>
  <c r="E9" i="4"/>
  <c r="O9" i="4"/>
  <c r="P9" i="4"/>
  <c r="M8" i="4"/>
  <c r="K8" i="4"/>
  <c r="I8" i="4"/>
  <c r="G8" i="4"/>
  <c r="E8" i="4"/>
  <c r="O8" i="4"/>
  <c r="P8" i="4"/>
  <c r="K7" i="4"/>
  <c r="G7" i="4"/>
  <c r="E7" i="4"/>
  <c r="O7" i="4"/>
  <c r="P7" i="4"/>
  <c r="M6" i="4"/>
  <c r="K6" i="4"/>
  <c r="I6" i="4"/>
  <c r="G6" i="4"/>
  <c r="E6" i="4"/>
  <c r="O6" i="4"/>
  <c r="P6" i="4"/>
  <c r="M5" i="4"/>
  <c r="K5" i="4"/>
  <c r="I5" i="4"/>
  <c r="G5" i="4"/>
  <c r="E5" i="4"/>
  <c r="O5" i="4"/>
  <c r="P5" i="4"/>
  <c r="O21" i="3"/>
  <c r="P21" i="3"/>
  <c r="M20" i="3"/>
  <c r="O20" i="3"/>
  <c r="P20" i="3"/>
  <c r="O19" i="3"/>
  <c r="P19" i="3"/>
  <c r="E18" i="3"/>
  <c r="P18" i="3"/>
  <c r="M17" i="3"/>
  <c r="K17" i="3"/>
  <c r="G17" i="3"/>
  <c r="P17" i="3"/>
  <c r="O16" i="3"/>
  <c r="P16" i="3"/>
  <c r="I15" i="3"/>
  <c r="G15" i="3"/>
  <c r="O15" i="3"/>
  <c r="P15" i="3"/>
  <c r="M14" i="3"/>
  <c r="G14" i="3"/>
  <c r="O14" i="3"/>
  <c r="P14" i="3"/>
  <c r="G13" i="3"/>
  <c r="E13" i="3"/>
  <c r="P13" i="3"/>
  <c r="M12" i="3"/>
  <c r="K12" i="3"/>
  <c r="I12" i="3"/>
  <c r="O12" i="3"/>
  <c r="P12" i="3"/>
  <c r="M11" i="3"/>
  <c r="K11" i="3"/>
  <c r="I11" i="3"/>
  <c r="G11" i="3"/>
  <c r="E11" i="3"/>
  <c r="O11" i="3"/>
  <c r="P11" i="3"/>
  <c r="M10" i="3"/>
  <c r="K10" i="3"/>
  <c r="I10" i="3"/>
  <c r="G10" i="3"/>
  <c r="E10" i="3"/>
  <c r="O10" i="3"/>
  <c r="P10" i="3"/>
  <c r="K9" i="3"/>
  <c r="I9" i="3"/>
  <c r="G9" i="3"/>
  <c r="O9" i="3"/>
  <c r="P9" i="3"/>
  <c r="I8" i="3"/>
  <c r="G8" i="3"/>
  <c r="E8" i="3"/>
  <c r="P8" i="3"/>
  <c r="M7" i="3"/>
  <c r="K7" i="3"/>
  <c r="I7" i="3"/>
  <c r="G7" i="3"/>
  <c r="O7" i="3"/>
  <c r="P7" i="3"/>
  <c r="M6" i="3"/>
  <c r="K6" i="3"/>
  <c r="I6" i="3"/>
  <c r="G6" i="3"/>
  <c r="E6" i="3"/>
  <c r="O6" i="3"/>
  <c r="P6" i="3"/>
  <c r="M5" i="3"/>
  <c r="K5" i="3"/>
  <c r="I5" i="3"/>
  <c r="G5" i="3"/>
  <c r="E5" i="3"/>
  <c r="O5" i="3"/>
  <c r="P5" i="3"/>
  <c r="O29" i="2"/>
  <c r="P29" i="2"/>
  <c r="K28" i="2"/>
  <c r="G28" i="2"/>
  <c r="P28" i="2"/>
  <c r="K27" i="2"/>
  <c r="I27" i="2"/>
  <c r="G27" i="2"/>
  <c r="E27" i="2"/>
  <c r="P27" i="2"/>
  <c r="E26" i="2"/>
  <c r="P26" i="2"/>
  <c r="K25" i="2"/>
  <c r="I25" i="2"/>
  <c r="G25" i="2"/>
  <c r="P25" i="2"/>
  <c r="K24" i="2"/>
  <c r="G24" i="2"/>
  <c r="P24" i="2"/>
  <c r="K23" i="2"/>
  <c r="I23" i="2"/>
  <c r="G23" i="2"/>
  <c r="P23" i="2"/>
  <c r="M22" i="2"/>
  <c r="K22" i="2"/>
  <c r="I22" i="2"/>
  <c r="O22" i="2"/>
  <c r="P22" i="2"/>
  <c r="M21" i="2"/>
  <c r="K21" i="2"/>
  <c r="E21" i="2"/>
  <c r="O21" i="2"/>
  <c r="P21" i="2"/>
  <c r="M20" i="2"/>
  <c r="O20" i="2"/>
  <c r="P20" i="2"/>
  <c r="M19" i="2"/>
  <c r="K19" i="2"/>
  <c r="I19" i="2"/>
  <c r="G19" i="2"/>
  <c r="E19" i="2"/>
  <c r="O19" i="2"/>
  <c r="P19" i="2"/>
  <c r="M18" i="2"/>
  <c r="K18" i="2"/>
  <c r="G18" i="2"/>
  <c r="O18" i="2"/>
  <c r="P18" i="2"/>
  <c r="M17" i="2"/>
  <c r="K17" i="2"/>
  <c r="G17" i="2"/>
  <c r="E17" i="2"/>
  <c r="P17" i="2"/>
  <c r="M16" i="2"/>
  <c r="K16" i="2"/>
  <c r="I16" i="2"/>
  <c r="G16" i="2"/>
  <c r="E16" i="2"/>
  <c r="P16" i="2"/>
  <c r="M15" i="2"/>
  <c r="K15" i="2"/>
  <c r="I15" i="2"/>
  <c r="G15" i="2"/>
  <c r="E15" i="2"/>
  <c r="O15" i="2"/>
  <c r="P15" i="2"/>
  <c r="M14" i="2"/>
  <c r="K14" i="2"/>
  <c r="E14" i="2"/>
  <c r="O14" i="2"/>
  <c r="P14" i="2"/>
  <c r="M13" i="2"/>
  <c r="K13" i="2"/>
  <c r="I13" i="2"/>
  <c r="G13" i="2"/>
  <c r="E13" i="2"/>
  <c r="P13" i="2"/>
  <c r="M12" i="2"/>
  <c r="K12" i="2"/>
  <c r="I12" i="2"/>
  <c r="G12" i="2"/>
  <c r="E12" i="2"/>
  <c r="O12" i="2"/>
  <c r="P12" i="2"/>
  <c r="M11" i="2"/>
  <c r="K11" i="2"/>
  <c r="I11" i="2"/>
  <c r="G11" i="2"/>
  <c r="O11" i="2"/>
  <c r="P11" i="2"/>
  <c r="M10" i="2"/>
  <c r="K10" i="2"/>
  <c r="I10" i="2"/>
  <c r="G10" i="2"/>
  <c r="E10" i="2"/>
  <c r="O10" i="2"/>
  <c r="P10" i="2"/>
  <c r="K9" i="2"/>
  <c r="I9" i="2"/>
  <c r="G9" i="2"/>
  <c r="E9" i="2"/>
  <c r="O9" i="2"/>
  <c r="P9" i="2"/>
  <c r="M8" i="2"/>
  <c r="K8" i="2"/>
  <c r="I8" i="2"/>
  <c r="G8" i="2"/>
  <c r="E8" i="2"/>
  <c r="O8" i="2"/>
  <c r="P8" i="2"/>
  <c r="M7" i="2"/>
  <c r="K7" i="2"/>
  <c r="I7" i="2"/>
  <c r="G7" i="2"/>
  <c r="E7" i="2"/>
  <c r="O7" i="2"/>
  <c r="P7" i="2"/>
  <c r="M6" i="2"/>
  <c r="K6" i="2"/>
  <c r="G6" i="2"/>
  <c r="E6" i="2"/>
  <c r="O6" i="2"/>
  <c r="P6" i="2"/>
  <c r="M5" i="2"/>
  <c r="K5" i="2"/>
  <c r="I5" i="2"/>
  <c r="G5" i="2"/>
  <c r="E5" i="2"/>
  <c r="O5" i="2"/>
  <c r="P5" i="2"/>
  <c r="E32" i="1"/>
  <c r="P32" i="1"/>
  <c r="E31" i="1"/>
  <c r="P31" i="1"/>
  <c r="K30" i="1"/>
  <c r="G30" i="1"/>
  <c r="P30" i="1"/>
  <c r="M29" i="1"/>
  <c r="I29" i="1"/>
  <c r="G29" i="1"/>
  <c r="P29" i="1"/>
  <c r="I28" i="1"/>
  <c r="G28" i="1"/>
  <c r="P28" i="1"/>
  <c r="K27" i="1"/>
  <c r="G27" i="1"/>
  <c r="P27" i="1"/>
  <c r="M26" i="1"/>
  <c r="I26" i="1"/>
  <c r="G26" i="1"/>
  <c r="E26" i="1"/>
  <c r="O26" i="1"/>
  <c r="P26" i="1"/>
  <c r="M25" i="1"/>
  <c r="O25" i="1"/>
  <c r="P25" i="1"/>
  <c r="M24" i="1"/>
  <c r="K24" i="1"/>
  <c r="I24" i="1"/>
  <c r="G24" i="1"/>
  <c r="E24" i="1"/>
  <c r="O24" i="1"/>
  <c r="P24" i="1"/>
  <c r="I23" i="1"/>
  <c r="E23" i="1"/>
  <c r="P23" i="1"/>
  <c r="M22" i="1"/>
  <c r="O22" i="1"/>
  <c r="P22" i="1"/>
  <c r="M21" i="1"/>
  <c r="K21" i="1"/>
  <c r="I21" i="1"/>
  <c r="G21" i="1"/>
  <c r="E21" i="1"/>
  <c r="O21" i="1"/>
  <c r="P21" i="1"/>
  <c r="K20" i="1"/>
  <c r="I20" i="1"/>
  <c r="G20" i="1"/>
  <c r="O20" i="1"/>
  <c r="P20" i="1"/>
  <c r="K19" i="1"/>
  <c r="I19" i="1"/>
  <c r="G19" i="1"/>
  <c r="E19" i="1"/>
  <c r="P19" i="1"/>
  <c r="K18" i="1"/>
  <c r="G18" i="1"/>
  <c r="E18" i="1"/>
  <c r="O18" i="1"/>
  <c r="P18" i="1"/>
  <c r="M17" i="1"/>
  <c r="K17" i="1"/>
  <c r="O17" i="1"/>
  <c r="P17" i="1"/>
  <c r="M16" i="1"/>
  <c r="K16" i="1"/>
  <c r="I16" i="1"/>
  <c r="G16" i="1"/>
  <c r="E16" i="1"/>
  <c r="P16" i="1"/>
  <c r="M15" i="1"/>
  <c r="G15" i="1"/>
  <c r="E15" i="1"/>
  <c r="O15" i="1"/>
  <c r="P15" i="1"/>
  <c r="K14" i="1"/>
  <c r="I14" i="1"/>
  <c r="G14" i="1"/>
  <c r="O14" i="1"/>
  <c r="P14" i="1"/>
  <c r="M13" i="1"/>
  <c r="K13" i="1"/>
  <c r="I13" i="1"/>
  <c r="G13" i="1"/>
  <c r="E13" i="1"/>
  <c r="O13" i="1"/>
  <c r="P13" i="1"/>
  <c r="M12" i="1"/>
  <c r="K12" i="1"/>
  <c r="I12" i="1"/>
  <c r="G12" i="1"/>
  <c r="E12" i="1"/>
  <c r="O12" i="1"/>
  <c r="P12" i="1"/>
  <c r="M11" i="1"/>
  <c r="K11" i="1"/>
  <c r="I11" i="1"/>
  <c r="G11" i="1"/>
  <c r="E11" i="1"/>
  <c r="O11" i="1"/>
  <c r="P11" i="1"/>
  <c r="M10" i="1"/>
  <c r="K10" i="1"/>
  <c r="I10" i="1"/>
  <c r="G10" i="1"/>
  <c r="E10" i="1"/>
  <c r="O10" i="1"/>
  <c r="P10" i="1"/>
  <c r="M9" i="1"/>
  <c r="K9" i="1"/>
  <c r="I9" i="1"/>
  <c r="G9" i="1"/>
  <c r="E9" i="1"/>
  <c r="O9" i="1"/>
  <c r="P9" i="1"/>
  <c r="M8" i="1"/>
  <c r="K8" i="1"/>
  <c r="I8" i="1"/>
  <c r="G8" i="1"/>
  <c r="E8" i="1"/>
  <c r="O8" i="1"/>
  <c r="P8" i="1"/>
  <c r="M7" i="1"/>
  <c r="K7" i="1"/>
  <c r="I7" i="1"/>
  <c r="E7" i="1"/>
  <c r="O7" i="1"/>
  <c r="P7" i="1"/>
  <c r="K6" i="1"/>
  <c r="I6" i="1"/>
  <c r="G6" i="1"/>
  <c r="E6" i="1"/>
  <c r="O6" i="1"/>
  <c r="P6" i="1"/>
  <c r="M5" i="1"/>
  <c r="K5" i="1"/>
  <c r="I5" i="1"/>
  <c r="G5" i="1"/>
  <c r="E5" i="1"/>
  <c r="O5" i="1"/>
  <c r="P5" i="1"/>
</calcChain>
</file>

<file path=xl/sharedStrings.xml><?xml version="1.0" encoding="utf-8"?>
<sst xmlns="http://schemas.openxmlformats.org/spreadsheetml/2006/main" count="373" uniqueCount="138">
  <si>
    <t>Meisterschaft NAVC Nord Cross Kart 2025</t>
  </si>
  <si>
    <t>MC Elm</t>
  </si>
  <si>
    <t>Ebersdorf</t>
  </si>
  <si>
    <t>Kirchwistedt</t>
  </si>
  <si>
    <t>Spreckens</t>
  </si>
  <si>
    <t>Kutenholz</t>
  </si>
  <si>
    <t>Geestequelle</t>
  </si>
  <si>
    <t>Ges.Starter</t>
  </si>
  <si>
    <t>Platz</t>
  </si>
  <si>
    <t xml:space="preserve">Name </t>
  </si>
  <si>
    <t>Verein</t>
  </si>
  <si>
    <t>Pl.</t>
  </si>
  <si>
    <t>Punkte</t>
  </si>
  <si>
    <t>Gesamt Punkte</t>
  </si>
  <si>
    <t xml:space="preserve">265 Till Haase </t>
  </si>
  <si>
    <t>MSG Spreckens</t>
  </si>
  <si>
    <t xml:space="preserve">264 Jesco Brand </t>
  </si>
  <si>
    <t>MSG Gestequelle</t>
  </si>
  <si>
    <t>94 Michel Löhn</t>
  </si>
  <si>
    <t>305 Zac Dexter Mehrtens</t>
  </si>
  <si>
    <t xml:space="preserve">3 Leon Pape </t>
  </si>
  <si>
    <t>MSC Kutenholz</t>
  </si>
  <si>
    <t xml:space="preserve">81 Julian Dilissen </t>
  </si>
  <si>
    <t xml:space="preserve">318 Jonne Sprekels </t>
  </si>
  <si>
    <t>73 Elias Goldbach</t>
  </si>
  <si>
    <t xml:space="preserve">127 Piet Henning Söhl </t>
  </si>
  <si>
    <t xml:space="preserve">MSG Geestequelle </t>
  </si>
  <si>
    <t>72 Mila Rüsch</t>
  </si>
  <si>
    <t xml:space="preserve">52 Theo Reske </t>
  </si>
  <si>
    <t xml:space="preserve">329 Moritz Gerken </t>
  </si>
  <si>
    <t>42 Philip Mehrtens</t>
  </si>
  <si>
    <t>FAC</t>
  </si>
  <si>
    <t xml:space="preserve">11 Levy Hilck </t>
  </si>
  <si>
    <t xml:space="preserve">241 Leo Meyerhoff </t>
  </si>
  <si>
    <t xml:space="preserve"> MSG Geestequelle </t>
  </si>
  <si>
    <t>100 Mats Kieblock</t>
  </si>
  <si>
    <t>62 Nicolas Busch</t>
  </si>
  <si>
    <t>211 Jakob Schnackenberg</t>
  </si>
  <si>
    <t>276 Henri Holst</t>
  </si>
  <si>
    <t xml:space="preserve">223 Rasmus Neuke </t>
  </si>
  <si>
    <t xml:space="preserve">Limited Edition Ra </t>
  </si>
  <si>
    <t>202 Pepe Lemmermann</t>
  </si>
  <si>
    <t xml:space="preserve">259 Anni Gerdau </t>
  </si>
  <si>
    <t>320 Paulina Ressel</t>
  </si>
  <si>
    <t>191 Luca Eliah Jezior</t>
  </si>
  <si>
    <t>82 Mats Waackhusen</t>
  </si>
  <si>
    <t>Gremlins Nord</t>
  </si>
  <si>
    <t>38 Lennjan den Rooijen</t>
  </si>
  <si>
    <t xml:space="preserve">191 Luca Eliah Jezior </t>
  </si>
  <si>
    <t>148 Felix Liam Kühlcke</t>
  </si>
  <si>
    <t>Mika Wendelken</t>
  </si>
  <si>
    <t>Tamme Hagenah</t>
  </si>
  <si>
    <t>Jannik Pape</t>
  </si>
  <si>
    <t>Tom Stadler</t>
  </si>
  <si>
    <t>MSG Geestequelle</t>
  </si>
  <si>
    <t>Ben Wegener</t>
  </si>
  <si>
    <t>Maciej Krajewski</t>
  </si>
  <si>
    <t>Noah Drops</t>
  </si>
  <si>
    <t>ACC Kirchwistedt</t>
  </si>
  <si>
    <t>Noah Bredehˆft</t>
  </si>
  <si>
    <t>Fahrendorfer AC</t>
  </si>
  <si>
    <t>Enno Gremke</t>
  </si>
  <si>
    <t>Mats Löhn</t>
  </si>
  <si>
    <t>Leon Bredehˆft</t>
  </si>
  <si>
    <t>Jonte Bredehˆft</t>
  </si>
  <si>
    <t>MSG Reith-Bredenbeck/MSC Kutenholz</t>
  </si>
  <si>
    <t>Marvin Renken</t>
  </si>
  <si>
    <t>Jasper van Ardenne</t>
  </si>
  <si>
    <t>Melina Bargmann</t>
  </si>
  <si>
    <t>Fritjof Buck</t>
  </si>
  <si>
    <t>Svea Klintworth</t>
  </si>
  <si>
    <t>Nike Schmidt</t>
  </si>
  <si>
    <t>Sander Ahrens</t>
  </si>
  <si>
    <t>Ella den Rooijen</t>
  </si>
  <si>
    <t>Jenke Ahrens</t>
  </si>
  <si>
    <t>Mathes K‰stner</t>
  </si>
  <si>
    <t>MSC Ebersdorf</t>
  </si>
  <si>
    <t>Milan Busch</t>
  </si>
  <si>
    <t>Magdalena Ressel</t>
  </si>
  <si>
    <t>Liam Dürdoth</t>
  </si>
  <si>
    <t>Thies Gloger</t>
  </si>
  <si>
    <t>Max Wendelken</t>
  </si>
  <si>
    <t>Louis Henne</t>
  </si>
  <si>
    <t>Kilian Albrecht</t>
  </si>
  <si>
    <t>Nick Johannes</t>
  </si>
  <si>
    <t>Xaver Fitschen</t>
  </si>
  <si>
    <t>Helge Peters</t>
  </si>
  <si>
    <t>Acc Kirchwistedt</t>
  </si>
  <si>
    <t>Ashley Heyenga</t>
  </si>
  <si>
    <t>Limited Edition Racingteam</t>
  </si>
  <si>
    <t>Klaas Stelljes</t>
  </si>
  <si>
    <t>Leon Waackhusen</t>
  </si>
  <si>
    <t>Noel Schlüterbusch</t>
  </si>
  <si>
    <t>Henrik Faßhauser</t>
  </si>
  <si>
    <t>Marcel Renken</t>
  </si>
  <si>
    <t>Jost K‰stner</t>
  </si>
  <si>
    <t>Paul Harders</t>
  </si>
  <si>
    <t>Philipp Bönke</t>
  </si>
  <si>
    <t>Nick Lenzner</t>
  </si>
  <si>
    <t>Felix Gerken</t>
  </si>
  <si>
    <t>MSC Kutenholz/ MSG Spreckens</t>
  </si>
  <si>
    <t>Tilo Rademacher</t>
  </si>
  <si>
    <t>Marlon Weers</t>
  </si>
  <si>
    <t>Lukas Behre</t>
  </si>
  <si>
    <t>MSC Kutenholz /FAC</t>
  </si>
  <si>
    <t>Alan Szczepaniak</t>
  </si>
  <si>
    <t>Phillip Hammerschmidt</t>
  </si>
  <si>
    <t>Lian Hoffmann</t>
  </si>
  <si>
    <t>Elias Baumgarten</t>
  </si>
  <si>
    <t>Leon von Salzen</t>
  </si>
  <si>
    <t>ACC Kirchwistedt/ MCBJH</t>
  </si>
  <si>
    <t>Felina Wintjen</t>
  </si>
  <si>
    <t>Myke Schößler</t>
  </si>
  <si>
    <t>Vincent Kühlke</t>
  </si>
  <si>
    <t>Thees Peters</t>
  </si>
  <si>
    <t>Kevin Meister</t>
  </si>
  <si>
    <t>Tim Aaron Sündermann</t>
  </si>
  <si>
    <t>Ben Schumacher</t>
  </si>
  <si>
    <t>Lukas Pape</t>
  </si>
  <si>
    <t>Finn Stelling</t>
  </si>
  <si>
    <t>Nino Zeise</t>
  </si>
  <si>
    <t>Gamechanger AX</t>
  </si>
  <si>
    <t>Emma Stopper</t>
  </si>
  <si>
    <t>Aimee Weers</t>
  </si>
  <si>
    <t>Lara Lässiger</t>
  </si>
  <si>
    <t>MSG Spreckens/ Gamechanger AX</t>
  </si>
  <si>
    <t>Leni Tiedemann</t>
  </si>
  <si>
    <t>Taja Fey</t>
  </si>
  <si>
    <t>Abby Dusendann</t>
  </si>
  <si>
    <t>Gremlings Nord</t>
  </si>
  <si>
    <t>Julina von Salzen</t>
  </si>
  <si>
    <t xml:space="preserve">Anna Harders </t>
  </si>
  <si>
    <t>Klasse 1</t>
  </si>
  <si>
    <t>Klasse 2</t>
  </si>
  <si>
    <t>Klasse 3</t>
  </si>
  <si>
    <t>Klasse 4</t>
  </si>
  <si>
    <t>Klasse 5</t>
  </si>
  <si>
    <t>Damen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</si>
</sst>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0"/>
      <color rgb="FF000000"/>
      <name val="Arial"/>
      <scheme val="minor"/>
    </font>
    <font>
      <b/>
      <sz val="15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9"/>
      <color theme="1"/>
      <name val="Arial"/>
    </font>
    <font>
      <sz val="10"/>
      <color theme="1"/>
      <name val="Arial"/>
    </font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3" fillId="0" borderId="1" xfId="0" applyFont="1" applyBorder="1" applyAlignment="1">
      <alignment horizontal="left"/>
    </xf>
    <xf numFmtId="164" fontId="2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164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Standard" xfId="0" builtinId="0"/>
  </cellStyles>
  <dxfs count="12">
    <dxf>
      <fill>
        <patternFill patternType="solid">
          <fgColor rgb="FFEFEFEF"/>
          <bgColor rgb="FFEFEFE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00"/>
  <sheetViews>
    <sheetView workbookViewId="0">
      <pane xSplit="3" topLeftCell="D1" activePane="topRight" state="frozen"/>
      <selection pane="topRight" activeCell="B3" sqref="B3"/>
    </sheetView>
  </sheetViews>
  <sheetFormatPr baseColWidth="10" defaultColWidth="12.6640625" defaultRowHeight="15" customHeight="1" x14ac:dyDescent="0.25"/>
  <cols>
    <col min="1" max="1" width="7.33203125" customWidth="1"/>
    <col min="2" max="2" width="18.5546875" customWidth="1"/>
    <col min="3" max="3" width="15.88671875" customWidth="1"/>
    <col min="4" max="4" width="9" customWidth="1"/>
    <col min="5" max="5" width="10.6640625" customWidth="1"/>
    <col min="6" max="6" width="8.21875" customWidth="1"/>
    <col min="7" max="7" width="10.5546875" customWidth="1"/>
    <col min="8" max="15" width="8.21875" customWidth="1"/>
    <col min="16" max="16" width="17" customWidth="1"/>
  </cols>
  <sheetData>
    <row r="1" spans="1:17" ht="15.75" customHeight="1" x14ac:dyDescent="0.35">
      <c r="A1" s="1"/>
      <c r="B1" s="1" t="s">
        <v>0</v>
      </c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5.75" customHeight="1" x14ac:dyDescent="0.3">
      <c r="D2" s="4" t="s">
        <v>1</v>
      </c>
      <c r="E2" s="5"/>
      <c r="F2" s="4" t="s">
        <v>2</v>
      </c>
      <c r="G2" s="5"/>
      <c r="H2" s="4" t="s">
        <v>3</v>
      </c>
      <c r="I2" s="5"/>
      <c r="J2" s="4" t="s">
        <v>4</v>
      </c>
      <c r="K2" s="5"/>
      <c r="L2" s="4" t="s">
        <v>5</v>
      </c>
      <c r="M2" s="5"/>
      <c r="N2" s="4" t="s">
        <v>6</v>
      </c>
      <c r="O2" s="5"/>
      <c r="P2" s="2"/>
    </row>
    <row r="3" spans="1:17" ht="15.75" customHeight="1" x14ac:dyDescent="0.25">
      <c r="B3" s="21" t="s">
        <v>132</v>
      </c>
      <c r="D3" s="6" t="s">
        <v>7</v>
      </c>
      <c r="E3" s="7">
        <v>19</v>
      </c>
      <c r="F3" s="6" t="s">
        <v>7</v>
      </c>
      <c r="G3" s="7">
        <v>21</v>
      </c>
      <c r="H3" s="6" t="s">
        <v>7</v>
      </c>
      <c r="I3" s="7">
        <v>19</v>
      </c>
      <c r="J3" s="6" t="s">
        <v>7</v>
      </c>
      <c r="K3" s="7">
        <v>19</v>
      </c>
      <c r="L3" s="6" t="s">
        <v>7</v>
      </c>
      <c r="M3" s="7">
        <v>17</v>
      </c>
      <c r="N3" s="6" t="s">
        <v>7</v>
      </c>
      <c r="O3" s="7">
        <v>20</v>
      </c>
      <c r="P3" s="2"/>
    </row>
    <row r="4" spans="1:17" ht="15.75" customHeight="1" x14ac:dyDescent="0.3">
      <c r="A4" s="8" t="s">
        <v>8</v>
      </c>
      <c r="B4" s="9" t="s">
        <v>9</v>
      </c>
      <c r="C4" s="9" t="s">
        <v>10</v>
      </c>
      <c r="D4" s="10" t="s">
        <v>11</v>
      </c>
      <c r="E4" s="11" t="s">
        <v>12</v>
      </c>
      <c r="F4" s="10" t="s">
        <v>8</v>
      </c>
      <c r="G4" s="12" t="s">
        <v>12</v>
      </c>
      <c r="H4" s="10" t="s">
        <v>8</v>
      </c>
      <c r="I4" s="12" t="s">
        <v>12</v>
      </c>
      <c r="J4" s="10" t="s">
        <v>8</v>
      </c>
      <c r="K4" s="12" t="s">
        <v>12</v>
      </c>
      <c r="L4" s="10" t="s">
        <v>8</v>
      </c>
      <c r="M4" s="12" t="s">
        <v>12</v>
      </c>
      <c r="N4" s="10" t="s">
        <v>8</v>
      </c>
      <c r="O4" s="12" t="s">
        <v>12</v>
      </c>
      <c r="P4" s="8" t="s">
        <v>13</v>
      </c>
      <c r="Q4" s="13"/>
    </row>
    <row r="5" spans="1:17" ht="15.75" customHeight="1" x14ac:dyDescent="0.25">
      <c r="A5" s="2">
        <v>1</v>
      </c>
      <c r="B5" s="14" t="s">
        <v>14</v>
      </c>
      <c r="C5" s="14" t="s">
        <v>15</v>
      </c>
      <c r="D5" s="15">
        <v>1</v>
      </c>
      <c r="E5" s="16">
        <f t="shared" ref="E5:E13" si="0">IF(D5,10-((10*(D5-1)/$E$3)))</f>
        <v>10</v>
      </c>
      <c r="F5" s="15">
        <v>1</v>
      </c>
      <c r="G5" s="16">
        <f t="shared" ref="G5:G6" si="1">IF(F5,10-((10*(F5-1)/$G$3)))</f>
        <v>10</v>
      </c>
      <c r="H5" s="15">
        <v>2</v>
      </c>
      <c r="I5" s="16">
        <f t="shared" ref="I5:I14" si="2">IF(H5,10-((10*(H5-1)/$I$3)))</f>
        <v>9.473684210526315</v>
      </c>
      <c r="J5" s="15">
        <v>7</v>
      </c>
      <c r="K5" s="16">
        <f t="shared" ref="K5:K14" si="3">IF(J5,10-((10*(J5-1)/$K$3)))</f>
        <v>6.8421052631578947</v>
      </c>
      <c r="L5" s="15">
        <v>14</v>
      </c>
      <c r="M5" s="16">
        <f>IF(L5, 10-((10*(L5-1)/$M$3)))</f>
        <v>2.3529411764705879</v>
      </c>
      <c r="N5" s="15">
        <v>2</v>
      </c>
      <c r="O5" s="16">
        <f t="shared" ref="O5:O15" si="4">IF(N5, 10-((10*(N5-1)/$O$3)))</f>
        <v>9.5</v>
      </c>
      <c r="P5" s="17">
        <f t="shared" ref="P5:P32" si="5">SUM(M5+K5+I5+G5+E5+O5)-MIN(E5,G5,I5,K5,M5,O5)</f>
        <v>45.815789473684212</v>
      </c>
    </row>
    <row r="6" spans="1:17" ht="15.75" customHeight="1" x14ac:dyDescent="0.25">
      <c r="A6" s="2">
        <v>2</v>
      </c>
      <c r="B6" s="14" t="s">
        <v>16</v>
      </c>
      <c r="C6" s="14" t="s">
        <v>17</v>
      </c>
      <c r="D6" s="15">
        <v>2</v>
      </c>
      <c r="E6" s="16">
        <f t="shared" si="0"/>
        <v>9.473684210526315</v>
      </c>
      <c r="F6" s="15">
        <v>4</v>
      </c>
      <c r="G6" s="16">
        <f t="shared" si="1"/>
        <v>8.5714285714285712</v>
      </c>
      <c r="H6" s="15">
        <v>1</v>
      </c>
      <c r="I6" s="16">
        <f t="shared" si="2"/>
        <v>10</v>
      </c>
      <c r="J6" s="15">
        <v>6</v>
      </c>
      <c r="K6" s="16">
        <f t="shared" si="3"/>
        <v>7.3684210526315788</v>
      </c>
      <c r="L6" s="15"/>
      <c r="M6" s="16">
        <v>0</v>
      </c>
      <c r="N6" s="15">
        <v>2</v>
      </c>
      <c r="O6" s="16">
        <f t="shared" si="4"/>
        <v>9.5</v>
      </c>
      <c r="P6" s="17">
        <f t="shared" si="5"/>
        <v>44.913533834586467</v>
      </c>
    </row>
    <row r="7" spans="1:17" ht="15.75" customHeight="1" x14ac:dyDescent="0.25">
      <c r="A7" s="2">
        <v>3</v>
      </c>
      <c r="B7" s="14" t="s">
        <v>18</v>
      </c>
      <c r="C7" s="14" t="s">
        <v>1</v>
      </c>
      <c r="D7" s="15">
        <v>4</v>
      </c>
      <c r="E7" s="16">
        <f t="shared" si="0"/>
        <v>8.4210526315789469</v>
      </c>
      <c r="F7" s="15"/>
      <c r="G7" s="16">
        <v>0</v>
      </c>
      <c r="H7" s="15">
        <v>4</v>
      </c>
      <c r="I7" s="16">
        <f t="shared" si="2"/>
        <v>8.4210526315789469</v>
      </c>
      <c r="J7" s="15">
        <v>8</v>
      </c>
      <c r="K7" s="16">
        <f t="shared" si="3"/>
        <v>6.3157894736842106</v>
      </c>
      <c r="L7" s="15">
        <v>1</v>
      </c>
      <c r="M7" s="16">
        <f t="shared" ref="M7:M13" si="6">IF(L7, 10-((10*(L7-1)/$M$3)))</f>
        <v>10</v>
      </c>
      <c r="N7" s="15">
        <v>8</v>
      </c>
      <c r="O7" s="16">
        <f t="shared" si="4"/>
        <v>6.5</v>
      </c>
      <c r="P7" s="17">
        <f t="shared" si="5"/>
        <v>39.657894736842103</v>
      </c>
    </row>
    <row r="8" spans="1:17" ht="15.75" customHeight="1" x14ac:dyDescent="0.25">
      <c r="A8" s="2">
        <v>4</v>
      </c>
      <c r="B8" s="14" t="s">
        <v>19</v>
      </c>
      <c r="C8" s="14" t="s">
        <v>1</v>
      </c>
      <c r="D8" s="15">
        <v>5</v>
      </c>
      <c r="E8" s="16">
        <f t="shared" si="0"/>
        <v>7.8947368421052637</v>
      </c>
      <c r="F8" s="15">
        <v>7</v>
      </c>
      <c r="G8" s="16">
        <f t="shared" ref="G8:G16" si="7">IF(F8,10-((10*(F8-1)/$G$3)))</f>
        <v>7.1428571428571423</v>
      </c>
      <c r="H8" s="15">
        <v>3</v>
      </c>
      <c r="I8" s="16">
        <f t="shared" si="2"/>
        <v>8.9473684210526319</v>
      </c>
      <c r="J8" s="15">
        <v>17</v>
      </c>
      <c r="K8" s="16">
        <f t="shared" si="3"/>
        <v>1.5789473684210531</v>
      </c>
      <c r="L8" s="15">
        <v>5</v>
      </c>
      <c r="M8" s="16">
        <f t="shared" si="6"/>
        <v>7.6470588235294112</v>
      </c>
      <c r="N8" s="15">
        <v>9</v>
      </c>
      <c r="O8" s="16">
        <f t="shared" si="4"/>
        <v>6</v>
      </c>
      <c r="P8" s="17">
        <f t="shared" si="5"/>
        <v>37.632021229544449</v>
      </c>
    </row>
    <row r="9" spans="1:17" ht="15.75" customHeight="1" x14ac:dyDescent="0.25">
      <c r="A9" s="2">
        <v>5</v>
      </c>
      <c r="B9" s="14" t="s">
        <v>20</v>
      </c>
      <c r="C9" s="14" t="s">
        <v>21</v>
      </c>
      <c r="D9" s="15">
        <v>11</v>
      </c>
      <c r="E9" s="16">
        <f t="shared" si="0"/>
        <v>4.7368421052631575</v>
      </c>
      <c r="F9" s="15">
        <v>3</v>
      </c>
      <c r="G9" s="16">
        <f t="shared" si="7"/>
        <v>9.0476190476190474</v>
      </c>
      <c r="H9" s="15">
        <v>13</v>
      </c>
      <c r="I9" s="16">
        <f t="shared" si="2"/>
        <v>3.6842105263157894</v>
      </c>
      <c r="J9" s="15">
        <v>2</v>
      </c>
      <c r="K9" s="16">
        <f t="shared" si="3"/>
        <v>9.473684210526315</v>
      </c>
      <c r="L9" s="15">
        <v>9</v>
      </c>
      <c r="M9" s="16">
        <f t="shared" si="6"/>
        <v>5.2941176470588234</v>
      </c>
      <c r="N9" s="15">
        <v>7</v>
      </c>
      <c r="O9" s="16">
        <f t="shared" si="4"/>
        <v>7</v>
      </c>
      <c r="P9" s="17">
        <f t="shared" si="5"/>
        <v>35.55226301046735</v>
      </c>
    </row>
    <row r="10" spans="1:17" ht="15.75" customHeight="1" x14ac:dyDescent="0.25">
      <c r="A10" s="2">
        <v>6</v>
      </c>
      <c r="B10" s="14" t="s">
        <v>22</v>
      </c>
      <c r="C10" s="14" t="s">
        <v>1</v>
      </c>
      <c r="D10" s="15">
        <v>12</v>
      </c>
      <c r="E10" s="16">
        <f t="shared" si="0"/>
        <v>4.2105263157894735</v>
      </c>
      <c r="F10" s="15">
        <v>9</v>
      </c>
      <c r="G10" s="16">
        <f t="shared" si="7"/>
        <v>6.1904761904761907</v>
      </c>
      <c r="H10" s="15">
        <v>6</v>
      </c>
      <c r="I10" s="16">
        <f t="shared" si="2"/>
        <v>7.3684210526315788</v>
      </c>
      <c r="J10" s="15">
        <v>10</v>
      </c>
      <c r="K10" s="16">
        <f t="shared" si="3"/>
        <v>5.2631578947368425</v>
      </c>
      <c r="L10" s="15">
        <v>7</v>
      </c>
      <c r="M10" s="16">
        <f t="shared" si="6"/>
        <v>6.4705882352941178</v>
      </c>
      <c r="N10" s="15">
        <v>4</v>
      </c>
      <c r="O10" s="16">
        <f t="shared" si="4"/>
        <v>8.5</v>
      </c>
      <c r="P10" s="17">
        <f t="shared" si="5"/>
        <v>33.792643373138731</v>
      </c>
    </row>
    <row r="11" spans="1:17" ht="15.75" customHeight="1" x14ac:dyDescent="0.25">
      <c r="A11" s="2">
        <v>7</v>
      </c>
      <c r="B11" s="14" t="s">
        <v>23</v>
      </c>
      <c r="C11" s="14" t="s">
        <v>1</v>
      </c>
      <c r="D11" s="15">
        <v>6</v>
      </c>
      <c r="E11" s="16">
        <f t="shared" si="0"/>
        <v>7.3684210526315788</v>
      </c>
      <c r="F11" s="15">
        <v>10</v>
      </c>
      <c r="G11" s="16">
        <f t="shared" si="7"/>
        <v>5.7142857142857144</v>
      </c>
      <c r="H11" s="15">
        <v>10</v>
      </c>
      <c r="I11" s="16">
        <f t="shared" si="2"/>
        <v>5.2631578947368425</v>
      </c>
      <c r="J11" s="15">
        <v>11</v>
      </c>
      <c r="K11" s="16">
        <f t="shared" si="3"/>
        <v>4.7368421052631575</v>
      </c>
      <c r="L11" s="15">
        <v>4</v>
      </c>
      <c r="M11" s="16">
        <f t="shared" si="6"/>
        <v>8.235294117647058</v>
      </c>
      <c r="N11" s="15">
        <v>14</v>
      </c>
      <c r="O11" s="16">
        <f t="shared" si="4"/>
        <v>3.5</v>
      </c>
      <c r="P11" s="17">
        <f t="shared" si="5"/>
        <v>31.318000884564356</v>
      </c>
    </row>
    <row r="12" spans="1:17" ht="15.75" customHeight="1" x14ac:dyDescent="0.25">
      <c r="A12" s="2">
        <v>8</v>
      </c>
      <c r="B12" s="14" t="s">
        <v>24</v>
      </c>
      <c r="C12" s="14" t="s">
        <v>15</v>
      </c>
      <c r="D12" s="15">
        <v>10</v>
      </c>
      <c r="E12" s="16">
        <f t="shared" si="0"/>
        <v>5.2631578947368425</v>
      </c>
      <c r="F12" s="15">
        <v>18</v>
      </c>
      <c r="G12" s="16">
        <f t="shared" si="7"/>
        <v>1.9047619047619051</v>
      </c>
      <c r="H12" s="15">
        <v>5</v>
      </c>
      <c r="I12" s="16">
        <f t="shared" si="2"/>
        <v>7.8947368421052637</v>
      </c>
      <c r="J12" s="15">
        <v>13</v>
      </c>
      <c r="K12" s="16">
        <f t="shared" si="3"/>
        <v>3.6842105263157894</v>
      </c>
      <c r="L12" s="15">
        <v>16</v>
      </c>
      <c r="M12" s="16">
        <f t="shared" si="6"/>
        <v>1.1764705882352935</v>
      </c>
      <c r="N12" s="15">
        <v>1</v>
      </c>
      <c r="O12" s="16">
        <f t="shared" si="4"/>
        <v>10</v>
      </c>
      <c r="P12" s="17">
        <f t="shared" si="5"/>
        <v>28.746867167919799</v>
      </c>
    </row>
    <row r="13" spans="1:17" ht="15.75" customHeight="1" x14ac:dyDescent="0.25">
      <c r="A13" s="2">
        <v>9</v>
      </c>
      <c r="B13" s="14" t="s">
        <v>25</v>
      </c>
      <c r="C13" s="14" t="s">
        <v>26</v>
      </c>
      <c r="D13" s="15">
        <v>15</v>
      </c>
      <c r="E13" s="16">
        <f t="shared" si="0"/>
        <v>2.6315789473684212</v>
      </c>
      <c r="F13" s="15">
        <v>16</v>
      </c>
      <c r="G13" s="16">
        <f t="shared" si="7"/>
        <v>2.8571428571428568</v>
      </c>
      <c r="H13" s="15">
        <v>8</v>
      </c>
      <c r="I13" s="16">
        <f t="shared" si="2"/>
        <v>6.3157894736842106</v>
      </c>
      <c r="J13" s="15">
        <v>5</v>
      </c>
      <c r="K13" s="16">
        <f t="shared" si="3"/>
        <v>7.8947368421052637</v>
      </c>
      <c r="L13" s="15">
        <v>3</v>
      </c>
      <c r="M13" s="16">
        <f t="shared" si="6"/>
        <v>8.8235294117647065</v>
      </c>
      <c r="N13" s="15">
        <v>18</v>
      </c>
      <c r="O13" s="16">
        <f t="shared" si="4"/>
        <v>1.5</v>
      </c>
      <c r="P13" s="17">
        <f t="shared" si="5"/>
        <v>28.522777532065462</v>
      </c>
    </row>
    <row r="14" spans="1:17" ht="15.75" customHeight="1" x14ac:dyDescent="0.25">
      <c r="A14" s="2">
        <v>10</v>
      </c>
      <c r="B14" s="14" t="s">
        <v>27</v>
      </c>
      <c r="C14" s="14" t="s">
        <v>15</v>
      </c>
      <c r="D14" s="15"/>
      <c r="E14" s="16">
        <v>0</v>
      </c>
      <c r="F14" s="15">
        <v>8</v>
      </c>
      <c r="G14" s="16">
        <f t="shared" si="7"/>
        <v>6.6666666666666661</v>
      </c>
      <c r="H14" s="15">
        <v>7</v>
      </c>
      <c r="I14" s="16">
        <f t="shared" si="2"/>
        <v>6.8421052631578947</v>
      </c>
      <c r="J14" s="15">
        <v>4</v>
      </c>
      <c r="K14" s="16">
        <f t="shared" si="3"/>
        <v>8.4210526315789469</v>
      </c>
      <c r="L14" s="15"/>
      <c r="M14" s="16">
        <v>0</v>
      </c>
      <c r="N14" s="15">
        <v>10</v>
      </c>
      <c r="O14" s="16">
        <f t="shared" si="4"/>
        <v>5.5</v>
      </c>
      <c r="P14" s="17">
        <f t="shared" si="5"/>
        <v>27.429824561403507</v>
      </c>
    </row>
    <row r="15" spans="1:17" ht="15.75" customHeight="1" x14ac:dyDescent="0.25">
      <c r="A15" s="2">
        <v>11</v>
      </c>
      <c r="B15" s="14" t="s">
        <v>28</v>
      </c>
      <c r="C15" s="14" t="s">
        <v>1</v>
      </c>
      <c r="D15" s="15">
        <v>3</v>
      </c>
      <c r="E15" s="16">
        <f t="shared" ref="E15:E16" si="8">IF(D15,10-((10*(D15-1)/$E$3)))</f>
        <v>8.9473684210526319</v>
      </c>
      <c r="F15" s="15">
        <v>11</v>
      </c>
      <c r="G15" s="16">
        <f t="shared" si="7"/>
        <v>5.2380952380952381</v>
      </c>
      <c r="H15" s="15"/>
      <c r="I15" s="16">
        <v>0</v>
      </c>
      <c r="J15" s="15"/>
      <c r="K15" s="16">
        <v>0</v>
      </c>
      <c r="L15" s="15">
        <v>13</v>
      </c>
      <c r="M15" s="16">
        <f t="shared" ref="M15:M17" si="9">IF(L15, 10-((10*(L15-1)/$M$3)))</f>
        <v>2.9411764705882355</v>
      </c>
      <c r="N15" s="15">
        <v>6</v>
      </c>
      <c r="O15" s="16">
        <f t="shared" si="4"/>
        <v>7.5</v>
      </c>
      <c r="P15" s="17">
        <f t="shared" si="5"/>
        <v>24.626640129736103</v>
      </c>
    </row>
    <row r="16" spans="1:17" ht="15.75" customHeight="1" x14ac:dyDescent="0.25">
      <c r="A16" s="2">
        <v>12</v>
      </c>
      <c r="B16" s="14" t="s">
        <v>29</v>
      </c>
      <c r="C16" s="14" t="s">
        <v>21</v>
      </c>
      <c r="D16" s="15">
        <v>8</v>
      </c>
      <c r="E16" s="16">
        <f t="shared" si="8"/>
        <v>6.3157894736842106</v>
      </c>
      <c r="F16" s="15">
        <v>14</v>
      </c>
      <c r="G16" s="16">
        <f t="shared" si="7"/>
        <v>3.8095238095238093</v>
      </c>
      <c r="H16" s="15">
        <v>12</v>
      </c>
      <c r="I16" s="16">
        <f>IF(H16,10-((10*(H16-1)/$I$3)))</f>
        <v>4.2105263157894735</v>
      </c>
      <c r="J16" s="15">
        <v>12</v>
      </c>
      <c r="K16" s="16">
        <f t="shared" ref="K16:K21" si="10">IF(J16,10-((10*(J16-1)/$K$3)))</f>
        <v>4.2105263157894735</v>
      </c>
      <c r="L16" s="15">
        <v>10</v>
      </c>
      <c r="M16" s="16">
        <f t="shared" si="9"/>
        <v>4.7058823529411766</v>
      </c>
      <c r="N16" s="15"/>
      <c r="O16" s="16">
        <v>0</v>
      </c>
      <c r="P16" s="17">
        <f t="shared" si="5"/>
        <v>23.252248267728142</v>
      </c>
    </row>
    <row r="17" spans="1:16" ht="15.75" customHeight="1" x14ac:dyDescent="0.25">
      <c r="A17" s="2">
        <v>13</v>
      </c>
      <c r="B17" s="14" t="s">
        <v>30</v>
      </c>
      <c r="C17" s="14" t="s">
        <v>31</v>
      </c>
      <c r="D17" s="15"/>
      <c r="E17" s="16">
        <v>0</v>
      </c>
      <c r="F17" s="15"/>
      <c r="G17" s="16">
        <v>0</v>
      </c>
      <c r="H17" s="15"/>
      <c r="I17" s="16">
        <v>0</v>
      </c>
      <c r="J17" s="15">
        <v>9</v>
      </c>
      <c r="K17" s="16">
        <f t="shared" si="10"/>
        <v>5.7894736842105265</v>
      </c>
      <c r="L17" s="15">
        <v>2</v>
      </c>
      <c r="M17" s="16">
        <f t="shared" si="9"/>
        <v>9.4117647058823533</v>
      </c>
      <c r="N17" s="15">
        <v>5</v>
      </c>
      <c r="O17" s="16">
        <f t="shared" ref="O17:O18" si="11">IF(N17, 10-((10*(N17-1)/$O$3)))</f>
        <v>8</v>
      </c>
      <c r="P17" s="17">
        <f t="shared" si="5"/>
        <v>23.201238390092879</v>
      </c>
    </row>
    <row r="18" spans="1:16" ht="15.75" customHeight="1" x14ac:dyDescent="0.25">
      <c r="A18" s="2">
        <v>14</v>
      </c>
      <c r="B18" s="14" t="s">
        <v>32</v>
      </c>
      <c r="C18" s="14" t="s">
        <v>1</v>
      </c>
      <c r="D18" s="15">
        <v>9</v>
      </c>
      <c r="E18" s="16">
        <f t="shared" ref="E18:E19" si="12">IF(D18,10-((10*(D18-1)/$E$3)))</f>
        <v>5.7894736842105265</v>
      </c>
      <c r="F18" s="15">
        <v>2</v>
      </c>
      <c r="G18" s="16">
        <f t="shared" ref="G18:G21" si="13">IF(F18,10-((10*(F18-1)/$G$3)))</f>
        <v>9.5238095238095237</v>
      </c>
      <c r="H18" s="15"/>
      <c r="I18" s="16">
        <v>0</v>
      </c>
      <c r="J18" s="15">
        <v>14</v>
      </c>
      <c r="K18" s="16">
        <f t="shared" si="10"/>
        <v>3.1578947368421053</v>
      </c>
      <c r="L18" s="15"/>
      <c r="M18" s="16">
        <v>0</v>
      </c>
      <c r="N18" s="15">
        <v>13</v>
      </c>
      <c r="O18" s="16">
        <f t="shared" si="11"/>
        <v>4</v>
      </c>
      <c r="P18" s="17">
        <f t="shared" si="5"/>
        <v>22.471177944862156</v>
      </c>
    </row>
    <row r="19" spans="1:16" ht="15.75" customHeight="1" x14ac:dyDescent="0.25">
      <c r="A19" s="2">
        <v>15</v>
      </c>
      <c r="B19" s="14" t="s">
        <v>33</v>
      </c>
      <c r="C19" s="14" t="s">
        <v>34</v>
      </c>
      <c r="D19" s="15">
        <v>19</v>
      </c>
      <c r="E19" s="16">
        <f t="shared" si="12"/>
        <v>0.52631578947368496</v>
      </c>
      <c r="F19" s="15">
        <v>5</v>
      </c>
      <c r="G19" s="16">
        <f t="shared" si="13"/>
        <v>8.0952380952380949</v>
      </c>
      <c r="H19" s="15">
        <v>11</v>
      </c>
      <c r="I19" s="16">
        <f t="shared" ref="I19:I21" si="14">IF(H19,10-((10*(H19-1)/$I$3)))</f>
        <v>4.7368421052631575</v>
      </c>
      <c r="J19" s="15">
        <v>3</v>
      </c>
      <c r="K19" s="16">
        <f t="shared" si="10"/>
        <v>8.9473684210526319</v>
      </c>
      <c r="L19" s="15"/>
      <c r="M19" s="16">
        <v>0</v>
      </c>
      <c r="N19" s="15"/>
      <c r="O19" s="16">
        <v>0</v>
      </c>
      <c r="P19" s="17">
        <f t="shared" si="5"/>
        <v>22.305764411027567</v>
      </c>
    </row>
    <row r="20" spans="1:16" ht="15.75" customHeight="1" x14ac:dyDescent="0.25">
      <c r="A20" s="2">
        <v>16</v>
      </c>
      <c r="B20" s="14" t="s">
        <v>35</v>
      </c>
      <c r="C20" s="14" t="s">
        <v>34</v>
      </c>
      <c r="D20" s="15"/>
      <c r="E20" s="16">
        <v>0</v>
      </c>
      <c r="F20" s="15">
        <v>19</v>
      </c>
      <c r="G20" s="16">
        <f t="shared" si="13"/>
        <v>1.4285714285714288</v>
      </c>
      <c r="H20" s="15">
        <v>9</v>
      </c>
      <c r="I20" s="16">
        <f t="shared" si="14"/>
        <v>5.7894736842105265</v>
      </c>
      <c r="J20" s="15">
        <v>1</v>
      </c>
      <c r="K20" s="16">
        <f t="shared" si="10"/>
        <v>10</v>
      </c>
      <c r="L20" s="15"/>
      <c r="M20" s="16">
        <v>0</v>
      </c>
      <c r="N20" s="15">
        <v>19</v>
      </c>
      <c r="O20" s="16">
        <f t="shared" ref="O20:O22" si="15">IF(N20, 10-((10*(N20-1)/$O$3)))</f>
        <v>1</v>
      </c>
      <c r="P20" s="17">
        <f t="shared" si="5"/>
        <v>18.218045112781958</v>
      </c>
    </row>
    <row r="21" spans="1:16" ht="15.75" customHeight="1" x14ac:dyDescent="0.25">
      <c r="A21" s="2">
        <v>17</v>
      </c>
      <c r="B21" s="14" t="s">
        <v>36</v>
      </c>
      <c r="C21" s="14" t="s">
        <v>1</v>
      </c>
      <c r="D21" s="15">
        <v>16</v>
      </c>
      <c r="E21" s="16">
        <f>IF(D21,10-((10*(D21-1)/$E$3)))</f>
        <v>2.1052631578947372</v>
      </c>
      <c r="F21" s="15">
        <v>13</v>
      </c>
      <c r="G21" s="16">
        <f t="shared" si="13"/>
        <v>4.2857142857142856</v>
      </c>
      <c r="H21" s="15">
        <v>16</v>
      </c>
      <c r="I21" s="16">
        <f t="shared" si="14"/>
        <v>2.1052631578947372</v>
      </c>
      <c r="J21" s="15">
        <v>15</v>
      </c>
      <c r="K21" s="16">
        <f t="shared" si="10"/>
        <v>2.6315789473684212</v>
      </c>
      <c r="L21" s="15">
        <v>12</v>
      </c>
      <c r="M21" s="16">
        <f t="shared" ref="M21:M22" si="16">IF(L21, 10-((10*(L21-1)/$M$3)))</f>
        <v>3.5294117647058822</v>
      </c>
      <c r="N21" s="15">
        <v>12</v>
      </c>
      <c r="O21" s="16">
        <f t="shared" si="15"/>
        <v>4.5</v>
      </c>
      <c r="P21" s="17">
        <f t="shared" si="5"/>
        <v>17.051968155683326</v>
      </c>
    </row>
    <row r="22" spans="1:16" ht="15.75" customHeight="1" x14ac:dyDescent="0.25">
      <c r="A22" s="2">
        <v>18</v>
      </c>
      <c r="B22" s="14" t="s">
        <v>37</v>
      </c>
      <c r="C22" s="14" t="s">
        <v>31</v>
      </c>
      <c r="D22" s="15"/>
      <c r="E22" s="16">
        <v>0</v>
      </c>
      <c r="F22" s="15"/>
      <c r="G22" s="16">
        <v>0</v>
      </c>
      <c r="H22" s="15"/>
      <c r="I22" s="16">
        <v>0</v>
      </c>
      <c r="J22" s="15"/>
      <c r="K22" s="16">
        <v>0</v>
      </c>
      <c r="L22" s="15">
        <v>6</v>
      </c>
      <c r="M22" s="16">
        <f t="shared" si="16"/>
        <v>7.0588235294117645</v>
      </c>
      <c r="N22" s="15">
        <v>11</v>
      </c>
      <c r="O22" s="16">
        <f t="shared" si="15"/>
        <v>5</v>
      </c>
      <c r="P22" s="17">
        <f t="shared" si="5"/>
        <v>12.058823529411764</v>
      </c>
    </row>
    <row r="23" spans="1:16" ht="15.75" customHeight="1" x14ac:dyDescent="0.25">
      <c r="A23" s="2">
        <v>19</v>
      </c>
      <c r="B23" s="14" t="s">
        <v>38</v>
      </c>
      <c r="C23" s="14" t="s">
        <v>1</v>
      </c>
      <c r="D23" s="15">
        <v>7</v>
      </c>
      <c r="E23" s="16">
        <f t="shared" ref="E23:E24" si="17">IF(D23,10-((10*(D23-1)/$E$3)))</f>
        <v>6.8421052631578947</v>
      </c>
      <c r="F23" s="15"/>
      <c r="G23" s="16">
        <v>0</v>
      </c>
      <c r="H23" s="15">
        <v>14</v>
      </c>
      <c r="I23" s="16">
        <f t="shared" ref="I23:I24" si="18">IF(H23,10-((10*(H23-1)/$I$3)))</f>
        <v>3.1578947368421053</v>
      </c>
      <c r="J23" s="15"/>
      <c r="K23" s="16">
        <v>0</v>
      </c>
      <c r="L23" s="15"/>
      <c r="M23" s="16">
        <v>0</v>
      </c>
      <c r="N23" s="15"/>
      <c r="O23" s="16">
        <v>0</v>
      </c>
      <c r="P23" s="17">
        <f t="shared" si="5"/>
        <v>10</v>
      </c>
    </row>
    <row r="24" spans="1:16" ht="15.75" customHeight="1" x14ac:dyDescent="0.25">
      <c r="A24" s="2">
        <v>20</v>
      </c>
      <c r="B24" s="14" t="s">
        <v>39</v>
      </c>
      <c r="C24" s="14" t="s">
        <v>40</v>
      </c>
      <c r="D24" s="15">
        <v>17</v>
      </c>
      <c r="E24" s="16">
        <f t="shared" si="17"/>
        <v>1.5789473684210531</v>
      </c>
      <c r="F24" s="2">
        <v>21</v>
      </c>
      <c r="G24" s="16">
        <f>IF(F24,10-((10*(F24-1)/$G$3)))</f>
        <v>0.47619047619047628</v>
      </c>
      <c r="H24" s="2">
        <v>15</v>
      </c>
      <c r="I24" s="16">
        <f t="shared" si="18"/>
        <v>2.6315789473684212</v>
      </c>
      <c r="J24" s="15">
        <v>16</v>
      </c>
      <c r="K24" s="16">
        <f>IF(J24,10-((10*(J24-1)/$K$3)))</f>
        <v>2.1052631578947372</v>
      </c>
      <c r="L24" s="2">
        <v>17</v>
      </c>
      <c r="M24" s="16">
        <f t="shared" ref="M24:M26" si="19">IF(L24, 10-((10*(L24-1)/$M$3)))</f>
        <v>0.58823529411764675</v>
      </c>
      <c r="N24" s="2">
        <v>17</v>
      </c>
      <c r="O24" s="16">
        <f t="shared" ref="O24:O26" si="20">IF(N24, 10-((10*(N24-1)/$O$3)))</f>
        <v>2</v>
      </c>
      <c r="P24" s="17">
        <f t="shared" si="5"/>
        <v>8.9040247678018591</v>
      </c>
    </row>
    <row r="25" spans="1:16" ht="15.75" customHeight="1" x14ac:dyDescent="0.25">
      <c r="A25" s="2">
        <v>21</v>
      </c>
      <c r="B25" s="14" t="s">
        <v>41</v>
      </c>
      <c r="C25" s="14" t="s">
        <v>1</v>
      </c>
      <c r="D25" s="15"/>
      <c r="E25" s="16">
        <v>0</v>
      </c>
      <c r="F25" s="2"/>
      <c r="G25" s="16">
        <v>0</v>
      </c>
      <c r="H25" s="2"/>
      <c r="I25" s="16">
        <v>0</v>
      </c>
      <c r="J25" s="15"/>
      <c r="K25" s="16">
        <v>0</v>
      </c>
      <c r="L25" s="2">
        <v>8</v>
      </c>
      <c r="M25" s="16">
        <f t="shared" si="19"/>
        <v>5.882352941176471</v>
      </c>
      <c r="N25" s="2">
        <v>15</v>
      </c>
      <c r="O25" s="16">
        <f t="shared" si="20"/>
        <v>3</v>
      </c>
      <c r="P25" s="17">
        <f t="shared" si="5"/>
        <v>8.882352941176471</v>
      </c>
    </row>
    <row r="26" spans="1:16" ht="15.75" customHeight="1" x14ac:dyDescent="0.25">
      <c r="A26" s="2">
        <v>22</v>
      </c>
      <c r="B26" s="14" t="s">
        <v>42</v>
      </c>
      <c r="C26" s="14" t="s">
        <v>21</v>
      </c>
      <c r="D26" s="15">
        <v>18</v>
      </c>
      <c r="E26" s="16">
        <f>IF(D26,10-((10*(D26-1)/$E$3)))</f>
        <v>1.0526315789473681</v>
      </c>
      <c r="F26" s="2">
        <v>17</v>
      </c>
      <c r="G26" s="16">
        <f t="shared" ref="G26:G30" si="21">IF(F26,10-((10*(F26-1)/$G$3)))</f>
        <v>2.3809523809523814</v>
      </c>
      <c r="H26" s="2">
        <v>18</v>
      </c>
      <c r="I26" s="16">
        <f>IF(H26,10-((10*(H26-1)/$I$3)))</f>
        <v>1.0526315789473681</v>
      </c>
      <c r="J26" s="15"/>
      <c r="K26" s="16">
        <v>0</v>
      </c>
      <c r="L26" s="2">
        <v>15</v>
      </c>
      <c r="M26" s="16">
        <f t="shared" si="19"/>
        <v>1.764705882352942</v>
      </c>
      <c r="N26" s="2">
        <v>16</v>
      </c>
      <c r="O26" s="16">
        <f t="shared" si="20"/>
        <v>2.5</v>
      </c>
      <c r="P26" s="17">
        <f t="shared" si="5"/>
        <v>8.7509214212000597</v>
      </c>
    </row>
    <row r="27" spans="1:16" ht="15.75" customHeight="1" x14ac:dyDescent="0.25">
      <c r="A27" s="2">
        <v>23</v>
      </c>
      <c r="B27" s="14" t="s">
        <v>43</v>
      </c>
      <c r="C27" s="14" t="s">
        <v>15</v>
      </c>
      <c r="D27" s="15"/>
      <c r="E27" s="16">
        <v>0</v>
      </c>
      <c r="F27" s="2">
        <v>6</v>
      </c>
      <c r="G27" s="16">
        <f t="shared" si="21"/>
        <v>7.6190476190476186</v>
      </c>
      <c r="H27" s="2"/>
      <c r="I27" s="16">
        <v>0</v>
      </c>
      <c r="J27" s="15">
        <v>18</v>
      </c>
      <c r="K27" s="16">
        <f>IF(J27,10-((10*(J27-1)/$K$3)))</f>
        <v>1.0526315789473681</v>
      </c>
      <c r="L27" s="2"/>
      <c r="M27" s="16">
        <v>0</v>
      </c>
      <c r="N27" s="2"/>
      <c r="O27" s="16">
        <v>0</v>
      </c>
      <c r="P27" s="17">
        <f t="shared" si="5"/>
        <v>8.6716791979949868</v>
      </c>
    </row>
    <row r="28" spans="1:16" ht="15.75" customHeight="1" x14ac:dyDescent="0.25">
      <c r="A28" s="2">
        <v>24</v>
      </c>
      <c r="B28" s="14" t="s">
        <v>44</v>
      </c>
      <c r="C28" s="14" t="s">
        <v>1</v>
      </c>
      <c r="D28" s="15"/>
      <c r="E28" s="16">
        <v>0</v>
      </c>
      <c r="F28" s="2">
        <v>12</v>
      </c>
      <c r="G28" s="16">
        <f t="shared" si="21"/>
        <v>4.7619047619047619</v>
      </c>
      <c r="H28" s="2">
        <v>17</v>
      </c>
      <c r="I28" s="16">
        <f t="shared" ref="I28:I29" si="22">IF(H28,10-((10*(H28-1)/$I$3)))</f>
        <v>1.5789473684210531</v>
      </c>
      <c r="J28" s="15"/>
      <c r="K28" s="16">
        <v>0</v>
      </c>
      <c r="L28" s="2"/>
      <c r="M28" s="16">
        <v>0</v>
      </c>
      <c r="N28" s="2"/>
      <c r="O28" s="16">
        <v>0</v>
      </c>
      <c r="P28" s="17">
        <f t="shared" si="5"/>
        <v>6.340852130325815</v>
      </c>
    </row>
    <row r="29" spans="1:16" ht="15.75" customHeight="1" x14ac:dyDescent="0.25">
      <c r="A29" s="2">
        <v>25</v>
      </c>
      <c r="B29" s="14" t="s">
        <v>45</v>
      </c>
      <c r="C29" s="14" t="s">
        <v>46</v>
      </c>
      <c r="D29" s="15"/>
      <c r="E29" s="16">
        <v>0</v>
      </c>
      <c r="F29" s="2">
        <v>20</v>
      </c>
      <c r="G29" s="16">
        <f t="shared" si="21"/>
        <v>0.95238095238095255</v>
      </c>
      <c r="H29" s="2">
        <v>19</v>
      </c>
      <c r="I29" s="16">
        <f t="shared" si="22"/>
        <v>0.52631578947368496</v>
      </c>
      <c r="J29" s="15"/>
      <c r="K29" s="16">
        <v>0</v>
      </c>
      <c r="L29" s="2">
        <v>11</v>
      </c>
      <c r="M29" s="16">
        <f>IF(L29, 10-((10*(L29-1)/$M$3)))</f>
        <v>4.117647058823529</v>
      </c>
      <c r="N29" s="2"/>
      <c r="O29" s="16">
        <v>0</v>
      </c>
      <c r="P29" s="17">
        <f t="shared" si="5"/>
        <v>5.5963438006781665</v>
      </c>
    </row>
    <row r="30" spans="1:16" ht="15.75" customHeight="1" x14ac:dyDescent="0.25">
      <c r="A30" s="2">
        <v>26</v>
      </c>
      <c r="B30" s="14" t="s">
        <v>47</v>
      </c>
      <c r="C30" s="14" t="s">
        <v>15</v>
      </c>
      <c r="D30" s="15"/>
      <c r="E30" s="16">
        <v>0</v>
      </c>
      <c r="F30" s="2">
        <v>15</v>
      </c>
      <c r="G30" s="16">
        <f t="shared" si="21"/>
        <v>3.333333333333333</v>
      </c>
      <c r="H30" s="2"/>
      <c r="I30" s="16">
        <v>0</v>
      </c>
      <c r="J30" s="15">
        <v>19</v>
      </c>
      <c r="K30" s="16">
        <f>IF(J30,10-((10*(J30-1)/$K$3)))</f>
        <v>0.52631578947368496</v>
      </c>
      <c r="L30" s="2"/>
      <c r="M30" s="16">
        <v>0</v>
      </c>
      <c r="N30" s="2"/>
      <c r="O30" s="16">
        <v>0</v>
      </c>
      <c r="P30" s="17">
        <f t="shared" si="5"/>
        <v>3.859649122807018</v>
      </c>
    </row>
    <row r="31" spans="1:16" ht="15.75" customHeight="1" x14ac:dyDescent="0.25">
      <c r="A31" s="2">
        <v>27</v>
      </c>
      <c r="B31" s="14" t="s">
        <v>48</v>
      </c>
      <c r="C31" s="14" t="s">
        <v>1</v>
      </c>
      <c r="D31" s="15">
        <v>13</v>
      </c>
      <c r="E31" s="16">
        <f t="shared" ref="E31:E32" si="23">IF(D31,10-((10*(D31-1)/$E$3)))</f>
        <v>3.6842105263157894</v>
      </c>
      <c r="F31" s="2"/>
      <c r="G31" s="16">
        <v>0</v>
      </c>
      <c r="H31" s="2"/>
      <c r="I31" s="16">
        <v>0</v>
      </c>
      <c r="J31" s="15"/>
      <c r="K31" s="16">
        <v>0</v>
      </c>
      <c r="L31" s="2"/>
      <c r="M31" s="16">
        <v>0</v>
      </c>
      <c r="N31" s="2"/>
      <c r="O31" s="16">
        <v>0</v>
      </c>
      <c r="P31" s="17">
        <f t="shared" si="5"/>
        <v>3.6842105263157894</v>
      </c>
    </row>
    <row r="32" spans="1:16" ht="15.75" customHeight="1" x14ac:dyDescent="0.25">
      <c r="A32" s="2">
        <v>28</v>
      </c>
      <c r="B32" s="14" t="s">
        <v>49</v>
      </c>
      <c r="C32" s="14" t="s">
        <v>1</v>
      </c>
      <c r="D32" s="15">
        <v>14</v>
      </c>
      <c r="E32" s="16">
        <f t="shared" si="23"/>
        <v>3.1578947368421053</v>
      </c>
      <c r="F32" s="2"/>
      <c r="G32" s="16">
        <v>0</v>
      </c>
      <c r="H32" s="2"/>
      <c r="I32" s="16">
        <v>0</v>
      </c>
      <c r="J32" s="15"/>
      <c r="K32" s="16">
        <v>0</v>
      </c>
      <c r="L32" s="2"/>
      <c r="M32" s="16">
        <v>0</v>
      </c>
      <c r="N32" s="2"/>
      <c r="O32" s="16">
        <v>0</v>
      </c>
      <c r="P32" s="17">
        <f t="shared" si="5"/>
        <v>3.1578947368421053</v>
      </c>
    </row>
    <row r="33" spans="4:16" ht="15.75" customHeight="1" x14ac:dyDescent="0.25">
      <c r="D33" s="2"/>
      <c r="E33" s="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4:16" ht="15.75" customHeight="1" x14ac:dyDescent="0.25"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4:16" ht="15.75" customHeight="1" x14ac:dyDescent="0.25"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4:16" ht="15.75" customHeight="1" x14ac:dyDescent="0.25"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4:16" ht="15.75" customHeight="1" x14ac:dyDescent="0.25"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4:16" ht="15.75" customHeight="1" x14ac:dyDescent="0.25"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4:16" ht="15.75" customHeight="1" x14ac:dyDescent="0.25"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4:16" ht="15.75" customHeight="1" x14ac:dyDescent="0.25"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4:16" ht="15.75" customHeight="1" x14ac:dyDescent="0.25"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4:16" ht="15.75" customHeight="1" x14ac:dyDescent="0.25"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4:16" ht="15.75" customHeight="1" x14ac:dyDescent="0.25"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4:16" ht="15.75" customHeight="1" x14ac:dyDescent="0.25"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4:16" ht="15.75" customHeight="1" x14ac:dyDescent="0.25"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4:16" ht="15.75" customHeight="1" x14ac:dyDescent="0.25"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4:16" ht="15.75" customHeight="1" x14ac:dyDescent="0.25"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4:16" ht="15.75" customHeight="1" x14ac:dyDescent="0.25"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4:16" ht="15.75" customHeight="1" x14ac:dyDescent="0.25"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4:16" ht="15.75" customHeight="1" x14ac:dyDescent="0.25"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4:16" ht="15.75" customHeight="1" x14ac:dyDescent="0.25"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4:16" ht="15.75" customHeight="1" x14ac:dyDescent="0.25"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4:16" ht="15.75" customHeight="1" x14ac:dyDescent="0.25"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4:16" ht="15.75" customHeight="1" x14ac:dyDescent="0.25"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4:16" ht="15.75" customHeight="1" x14ac:dyDescent="0.25"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4:16" ht="15.75" customHeight="1" x14ac:dyDescent="0.25"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4:16" ht="15.75" customHeight="1" x14ac:dyDescent="0.25"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4:16" ht="15.75" customHeight="1" x14ac:dyDescent="0.25"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4:16" ht="15.75" customHeight="1" x14ac:dyDescent="0.25"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4:16" ht="15.75" customHeight="1" x14ac:dyDescent="0.25"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4:16" ht="15.75" customHeight="1" x14ac:dyDescent="0.25"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4:16" ht="15.75" customHeight="1" x14ac:dyDescent="0.25"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4:16" ht="15.75" customHeight="1" x14ac:dyDescent="0.25"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4:16" ht="15.75" customHeight="1" x14ac:dyDescent="0.25"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ht="15.75" customHeight="1" x14ac:dyDescent="0.25"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ht="15.75" customHeight="1" x14ac:dyDescent="0.25"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ht="15.75" customHeight="1" x14ac:dyDescent="0.25"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ht="15.75" customHeight="1" x14ac:dyDescent="0.25"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ht="15.75" customHeight="1" x14ac:dyDescent="0.25"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ht="15.75" customHeight="1" x14ac:dyDescent="0.25"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ht="15.75" customHeight="1" x14ac:dyDescent="0.25"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ht="15.75" customHeight="1" x14ac:dyDescent="0.25"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ht="15.75" customHeight="1" x14ac:dyDescent="0.25"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ht="15.75" customHeight="1" x14ac:dyDescent="0.25"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ht="15.75" customHeight="1" x14ac:dyDescent="0.25"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ht="15.75" customHeight="1" x14ac:dyDescent="0.25"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ht="15.75" customHeight="1" x14ac:dyDescent="0.25"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4:16" ht="15.75" customHeight="1" x14ac:dyDescent="0.25"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4:16" ht="15.75" customHeight="1" x14ac:dyDescent="0.25"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4:16" ht="15.75" customHeight="1" x14ac:dyDescent="0.25"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4:16" ht="15.75" customHeight="1" x14ac:dyDescent="0.25"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4:16" ht="15.75" customHeight="1" x14ac:dyDescent="0.25"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4:16" ht="15.75" customHeight="1" x14ac:dyDescent="0.25"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4:16" ht="15.75" customHeight="1" x14ac:dyDescent="0.25"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4:16" ht="15.75" customHeight="1" x14ac:dyDescent="0.25"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4:16" ht="15.75" customHeight="1" x14ac:dyDescent="0.25"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4:16" ht="15.75" customHeight="1" x14ac:dyDescent="0.25"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4:16" ht="15.75" customHeight="1" x14ac:dyDescent="0.25"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4:16" ht="15.75" customHeight="1" x14ac:dyDescent="0.25"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4:16" ht="15.75" customHeight="1" x14ac:dyDescent="0.25"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4:16" ht="15.75" customHeight="1" x14ac:dyDescent="0.25"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4:16" ht="15.75" customHeight="1" x14ac:dyDescent="0.25"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4:16" ht="15.75" customHeight="1" x14ac:dyDescent="0.25"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4:16" ht="15.75" customHeight="1" x14ac:dyDescent="0.25"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4:16" ht="15.75" customHeight="1" x14ac:dyDescent="0.25"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4:16" ht="15.75" customHeight="1" x14ac:dyDescent="0.25"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ht="15.75" customHeight="1" x14ac:dyDescent="0.25"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ht="15.75" customHeight="1" x14ac:dyDescent="0.25"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ht="15.75" customHeight="1" x14ac:dyDescent="0.25"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ht="15.75" customHeight="1" x14ac:dyDescent="0.25"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4:16" ht="15.75" customHeight="1" x14ac:dyDescent="0.25"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4:16" ht="15.75" customHeight="1" x14ac:dyDescent="0.25"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4:16" ht="15.75" customHeight="1" x14ac:dyDescent="0.25"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4:16" ht="15.75" customHeight="1" x14ac:dyDescent="0.25"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4:16" ht="15.75" customHeight="1" x14ac:dyDescent="0.25"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4:16" ht="15.75" customHeight="1" x14ac:dyDescent="0.25"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4:16" ht="15.75" customHeight="1" x14ac:dyDescent="0.25"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4:16" ht="15.75" customHeight="1" x14ac:dyDescent="0.25"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4:16" ht="15.75" customHeight="1" x14ac:dyDescent="0.25"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4:16" ht="15.75" customHeight="1" x14ac:dyDescent="0.25"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4:16" ht="15.75" customHeight="1" x14ac:dyDescent="0.25"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4:16" ht="15.75" customHeight="1" x14ac:dyDescent="0.25"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4:16" ht="15.75" customHeight="1" x14ac:dyDescent="0.25"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4:16" ht="15.75" customHeight="1" x14ac:dyDescent="0.25"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4:16" ht="15.75" customHeight="1" x14ac:dyDescent="0.25"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4:16" ht="15.75" customHeight="1" x14ac:dyDescent="0.25"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4:16" ht="15.75" customHeight="1" x14ac:dyDescent="0.25"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4:16" ht="15.75" customHeight="1" x14ac:dyDescent="0.25"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4:16" ht="15.75" customHeight="1" x14ac:dyDescent="0.25"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4:16" ht="15.75" customHeight="1" x14ac:dyDescent="0.25"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4:16" ht="15.75" customHeight="1" x14ac:dyDescent="0.25"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4:16" ht="15.75" customHeight="1" x14ac:dyDescent="0.25"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4:16" ht="15.75" customHeight="1" x14ac:dyDescent="0.25"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4:16" ht="15.75" customHeight="1" x14ac:dyDescent="0.25"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4:16" ht="15.75" customHeight="1" x14ac:dyDescent="0.25"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4:16" ht="15.75" customHeight="1" x14ac:dyDescent="0.25"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4:16" ht="15.75" customHeight="1" x14ac:dyDescent="0.25"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4:16" ht="15.75" customHeight="1" x14ac:dyDescent="0.25"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4:16" ht="15.75" customHeight="1" x14ac:dyDescent="0.25"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4:16" ht="15.75" customHeight="1" x14ac:dyDescent="0.25"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4:16" ht="15.75" customHeight="1" x14ac:dyDescent="0.25"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4:16" ht="15.75" customHeight="1" x14ac:dyDescent="0.25"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4:16" ht="15.75" customHeight="1" x14ac:dyDescent="0.25"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4:16" ht="15.75" customHeight="1" x14ac:dyDescent="0.25"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4:16" ht="15.75" customHeight="1" x14ac:dyDescent="0.25"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4:16" ht="15.75" customHeight="1" x14ac:dyDescent="0.25"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4:16" ht="15.75" customHeight="1" x14ac:dyDescent="0.25"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4:16" ht="15.75" customHeight="1" x14ac:dyDescent="0.25"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4:16" ht="15.75" customHeight="1" x14ac:dyDescent="0.25"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4:16" ht="15.75" customHeight="1" x14ac:dyDescent="0.25"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4:16" ht="15.75" customHeight="1" x14ac:dyDescent="0.25"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4:16" ht="15.75" customHeight="1" x14ac:dyDescent="0.25"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4:16" ht="15.75" customHeight="1" x14ac:dyDescent="0.25"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4:16" ht="15.75" customHeight="1" x14ac:dyDescent="0.25"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4:16" ht="15.75" customHeight="1" x14ac:dyDescent="0.25"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4:16" ht="15.75" customHeight="1" x14ac:dyDescent="0.25"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4:16" ht="15.75" customHeight="1" x14ac:dyDescent="0.25"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4:16" ht="15.75" customHeight="1" x14ac:dyDescent="0.25"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4:16" ht="15.75" customHeight="1" x14ac:dyDescent="0.25"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4:16" ht="15.75" customHeight="1" x14ac:dyDescent="0.25"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4:16" ht="15.75" customHeight="1" x14ac:dyDescent="0.25"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4:16" ht="15.75" customHeight="1" x14ac:dyDescent="0.25"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4:16" ht="15.75" customHeight="1" x14ac:dyDescent="0.25"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4:16" ht="15.75" customHeight="1" x14ac:dyDescent="0.25"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4:16" ht="15.75" customHeight="1" x14ac:dyDescent="0.25"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4:16" ht="15.75" customHeight="1" x14ac:dyDescent="0.25"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4:16" ht="15.75" customHeight="1" x14ac:dyDescent="0.25"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4:16" ht="15.75" customHeight="1" x14ac:dyDescent="0.25"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4:16" ht="15.75" customHeight="1" x14ac:dyDescent="0.25"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4:16" ht="15.75" customHeight="1" x14ac:dyDescent="0.25"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4:16" ht="15.75" customHeight="1" x14ac:dyDescent="0.25"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4:16" ht="15.75" customHeight="1" x14ac:dyDescent="0.25"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4:16" ht="15.75" customHeight="1" x14ac:dyDescent="0.25"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4:16" ht="15.75" customHeight="1" x14ac:dyDescent="0.25"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4:16" ht="15.75" customHeight="1" x14ac:dyDescent="0.25"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4:16" ht="15.75" customHeight="1" x14ac:dyDescent="0.25"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4:16" ht="15.75" customHeight="1" x14ac:dyDescent="0.25"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4:16" ht="15.75" customHeight="1" x14ac:dyDescent="0.25"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4:16" ht="15.75" customHeight="1" x14ac:dyDescent="0.25"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4:16" ht="15.75" customHeight="1" x14ac:dyDescent="0.25"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4:16" ht="15.75" customHeight="1" x14ac:dyDescent="0.25"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4:16" ht="15.75" customHeight="1" x14ac:dyDescent="0.25"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4:16" ht="15.75" customHeight="1" x14ac:dyDescent="0.25"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4:16" ht="15.75" customHeight="1" x14ac:dyDescent="0.25"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4:16" ht="15.75" customHeight="1" x14ac:dyDescent="0.25"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4:16" ht="15.75" customHeight="1" x14ac:dyDescent="0.25"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4:16" ht="15.75" customHeight="1" x14ac:dyDescent="0.25"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4:16" ht="15.75" customHeight="1" x14ac:dyDescent="0.25"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4:16" ht="15.75" customHeight="1" x14ac:dyDescent="0.25"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4:16" ht="15.75" customHeight="1" x14ac:dyDescent="0.25"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4:16" ht="15.75" customHeight="1" x14ac:dyDescent="0.25"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4:16" ht="15.75" customHeight="1" x14ac:dyDescent="0.25"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4:16" ht="15.75" customHeight="1" x14ac:dyDescent="0.25"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4:16" ht="15.75" customHeight="1" x14ac:dyDescent="0.25"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4:16" ht="15.75" customHeight="1" x14ac:dyDescent="0.25"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4:16" ht="15.75" customHeight="1" x14ac:dyDescent="0.25"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4:16" ht="15.75" customHeight="1" x14ac:dyDescent="0.25"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4:16" ht="15.75" customHeight="1" x14ac:dyDescent="0.25"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4:16" ht="15.75" customHeight="1" x14ac:dyDescent="0.25"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4:16" ht="15.75" customHeight="1" x14ac:dyDescent="0.25"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4:16" ht="15.75" customHeight="1" x14ac:dyDescent="0.25"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4:16" ht="15.75" customHeight="1" x14ac:dyDescent="0.25"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4:16" ht="15.75" customHeight="1" x14ac:dyDescent="0.25"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4:16" ht="15.75" customHeight="1" x14ac:dyDescent="0.25"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4:16" ht="15.75" customHeight="1" x14ac:dyDescent="0.25"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4:16" ht="15.75" customHeight="1" x14ac:dyDescent="0.25"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4:16" ht="15.75" customHeight="1" x14ac:dyDescent="0.25"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4:16" ht="15.75" customHeight="1" x14ac:dyDescent="0.25"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4:16" ht="15.75" customHeight="1" x14ac:dyDescent="0.25"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4:16" ht="15.75" customHeight="1" x14ac:dyDescent="0.25"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4:16" ht="15.75" customHeight="1" x14ac:dyDescent="0.25"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4:16" ht="15.75" customHeight="1" x14ac:dyDescent="0.25"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4:16" ht="15.75" customHeight="1" x14ac:dyDescent="0.25"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4:16" ht="15.75" customHeight="1" x14ac:dyDescent="0.25"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4:16" ht="15.75" customHeight="1" x14ac:dyDescent="0.25"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4:16" ht="15.75" customHeight="1" x14ac:dyDescent="0.25"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4:16" ht="15.75" customHeight="1" x14ac:dyDescent="0.25"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4:16" ht="15.75" customHeight="1" x14ac:dyDescent="0.25"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4:16" ht="15.75" customHeight="1" x14ac:dyDescent="0.25"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4:16" ht="15.75" customHeight="1" x14ac:dyDescent="0.25"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4:16" ht="15.75" customHeight="1" x14ac:dyDescent="0.25"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4:16" ht="15.75" customHeight="1" x14ac:dyDescent="0.25"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4:16" ht="15.75" customHeight="1" x14ac:dyDescent="0.25"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4:16" ht="15.75" customHeight="1" x14ac:dyDescent="0.25"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4:16" ht="15.75" customHeight="1" x14ac:dyDescent="0.25"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4:16" ht="15.75" customHeight="1" x14ac:dyDescent="0.25"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4:16" ht="15.75" customHeight="1" x14ac:dyDescent="0.25"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4:16" ht="15.75" customHeight="1" x14ac:dyDescent="0.25"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4:16" ht="15.75" customHeight="1" x14ac:dyDescent="0.25"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4:16" ht="15.75" customHeight="1" x14ac:dyDescent="0.25"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4:16" ht="15.75" customHeight="1" x14ac:dyDescent="0.25"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4:16" ht="15.75" customHeight="1" x14ac:dyDescent="0.25"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4:16" ht="15.75" customHeight="1" x14ac:dyDescent="0.25"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4:16" ht="15.75" customHeight="1" x14ac:dyDescent="0.25"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4:16" ht="15.75" customHeight="1" x14ac:dyDescent="0.25"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4:16" ht="15.75" customHeight="1" x14ac:dyDescent="0.25"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4:16" ht="15.75" customHeight="1" x14ac:dyDescent="0.25"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4:16" ht="15.75" customHeight="1" x14ac:dyDescent="0.25"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4:16" ht="15.75" customHeight="1" x14ac:dyDescent="0.25"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4:16" ht="15.75" customHeight="1" x14ac:dyDescent="0.25"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4:16" ht="15.75" customHeight="1" x14ac:dyDescent="0.25"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4:16" ht="15.75" customHeight="1" x14ac:dyDescent="0.25"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4:16" ht="15.75" customHeight="1" x14ac:dyDescent="0.25"/>
    <row r="234" spans="4:16" ht="15.75" customHeight="1" x14ac:dyDescent="0.25"/>
    <row r="235" spans="4:16" ht="15.75" customHeight="1" x14ac:dyDescent="0.25"/>
    <row r="236" spans="4:16" ht="15.75" customHeight="1" x14ac:dyDescent="0.25"/>
    <row r="237" spans="4:16" ht="15.75" customHeight="1" x14ac:dyDescent="0.25"/>
    <row r="238" spans="4:16" ht="15.75" customHeight="1" x14ac:dyDescent="0.25"/>
    <row r="239" spans="4:16" ht="15.75" customHeight="1" x14ac:dyDescent="0.25"/>
    <row r="240" spans="4:1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4:Q32" xr:uid="{00000000-0009-0000-0000-000000000000}">
    <sortState xmlns:xlrd2="http://schemas.microsoft.com/office/spreadsheetml/2017/richdata2" ref="A4:Q32">
      <sortCondition descending="1" ref="P4:P32"/>
    </sortState>
  </autoFilter>
  <conditionalFormatting sqref="D5">
    <cfRule type="containsBlanks" dxfId="11" priority="2">
      <formula>LEN(TRIM(D5))=0</formula>
    </cfRule>
  </conditionalFormatting>
  <conditionalFormatting sqref="D5:O32">
    <cfRule type="containsBlanks" dxfId="10" priority="1">
      <formula>LEN(TRIM(D5))=0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996"/>
  <sheetViews>
    <sheetView workbookViewId="0">
      <pane xSplit="3" topLeftCell="D1" activePane="topRight" state="frozen"/>
      <selection pane="topRight" activeCell="C26" sqref="C26"/>
    </sheetView>
  </sheetViews>
  <sheetFormatPr baseColWidth="10" defaultColWidth="12.6640625" defaultRowHeight="15" customHeight="1" x14ac:dyDescent="0.25"/>
  <cols>
    <col min="1" max="1" width="7.33203125" customWidth="1"/>
    <col min="2" max="2" width="18.5546875" customWidth="1"/>
    <col min="3" max="3" width="15.88671875" customWidth="1"/>
    <col min="4" max="4" width="9" customWidth="1"/>
    <col min="5" max="5" width="10.6640625" customWidth="1"/>
    <col min="6" max="6" width="8.21875" customWidth="1"/>
    <col min="7" max="7" width="10.5546875" customWidth="1"/>
    <col min="8" max="15" width="8.21875" customWidth="1"/>
    <col min="16" max="16" width="17" customWidth="1"/>
  </cols>
  <sheetData>
    <row r="1" spans="1:17" ht="15.75" customHeight="1" x14ac:dyDescent="0.35">
      <c r="A1" s="1"/>
      <c r="B1" s="1" t="s">
        <v>0</v>
      </c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5.75" customHeight="1" x14ac:dyDescent="0.3">
      <c r="D2" s="4" t="s">
        <v>1</v>
      </c>
      <c r="E2" s="5"/>
      <c r="F2" s="4" t="s">
        <v>2</v>
      </c>
      <c r="G2" s="5"/>
      <c r="H2" s="4" t="s">
        <v>3</v>
      </c>
      <c r="I2" s="5"/>
      <c r="J2" s="4" t="s">
        <v>4</v>
      </c>
      <c r="K2" s="5"/>
      <c r="L2" s="4" t="s">
        <v>5</v>
      </c>
      <c r="M2" s="5"/>
      <c r="N2" s="4" t="s">
        <v>6</v>
      </c>
      <c r="O2" s="5"/>
      <c r="P2" s="2"/>
    </row>
    <row r="3" spans="1:17" ht="15.75" customHeight="1" x14ac:dyDescent="0.25">
      <c r="B3" s="21" t="s">
        <v>133</v>
      </c>
      <c r="D3" s="6" t="s">
        <v>7</v>
      </c>
      <c r="E3" s="7">
        <v>16</v>
      </c>
      <c r="F3" s="6" t="s">
        <v>7</v>
      </c>
      <c r="G3" s="7">
        <v>20</v>
      </c>
      <c r="H3" s="6" t="s">
        <v>7</v>
      </c>
      <c r="I3" s="7">
        <v>15</v>
      </c>
      <c r="J3" s="6" t="s">
        <v>7</v>
      </c>
      <c r="K3" s="7">
        <v>22</v>
      </c>
      <c r="L3" s="6" t="s">
        <v>7</v>
      </c>
      <c r="M3" s="7">
        <v>17</v>
      </c>
      <c r="N3" s="6" t="s">
        <v>7</v>
      </c>
      <c r="O3" s="7">
        <v>16</v>
      </c>
      <c r="P3" s="2"/>
    </row>
    <row r="4" spans="1:17" ht="15.75" customHeight="1" x14ac:dyDescent="0.3">
      <c r="A4" s="8" t="s">
        <v>8</v>
      </c>
      <c r="B4" s="9" t="s">
        <v>9</v>
      </c>
      <c r="C4" s="9" t="s">
        <v>10</v>
      </c>
      <c r="D4" s="10" t="s">
        <v>11</v>
      </c>
      <c r="E4" s="11" t="s">
        <v>12</v>
      </c>
      <c r="F4" s="10" t="s">
        <v>8</v>
      </c>
      <c r="G4" s="12" t="s">
        <v>12</v>
      </c>
      <c r="H4" s="10" t="s">
        <v>8</v>
      </c>
      <c r="I4" s="12" t="s">
        <v>12</v>
      </c>
      <c r="J4" s="10" t="s">
        <v>8</v>
      </c>
      <c r="K4" s="12" t="s">
        <v>12</v>
      </c>
      <c r="L4" s="10" t="s">
        <v>8</v>
      </c>
      <c r="M4" s="12" t="s">
        <v>12</v>
      </c>
      <c r="N4" s="10" t="s">
        <v>8</v>
      </c>
      <c r="O4" s="12" t="s">
        <v>12</v>
      </c>
      <c r="P4" s="8" t="s">
        <v>13</v>
      </c>
      <c r="Q4" s="13"/>
    </row>
    <row r="5" spans="1:17" ht="15.75" customHeight="1" x14ac:dyDescent="0.25">
      <c r="A5" s="2">
        <v>1</v>
      </c>
      <c r="B5" s="18" t="s">
        <v>50</v>
      </c>
      <c r="C5" s="18" t="s">
        <v>31</v>
      </c>
      <c r="D5" s="15">
        <v>6</v>
      </c>
      <c r="E5" s="16">
        <f t="shared" ref="E5:E10" si="0">IF(D5,10-((10*(D5-1)/$E$3)))</f>
        <v>6.875</v>
      </c>
      <c r="F5" s="15">
        <v>9</v>
      </c>
      <c r="G5" s="16">
        <f t="shared" ref="G5:G13" si="1">IF(F5,10-((10*(F5-1)/$G$3)))</f>
        <v>6</v>
      </c>
      <c r="H5" s="15">
        <v>1</v>
      </c>
      <c r="I5" s="16">
        <f>IF(H5,10-((10*(H5-1)/$I$3)))</f>
        <v>10</v>
      </c>
      <c r="J5" s="15">
        <v>1</v>
      </c>
      <c r="K5" s="16">
        <f t="shared" ref="K5:K19" si="2">IF(J5,10-((10*(J5-1)/$K$3)))</f>
        <v>10</v>
      </c>
      <c r="L5" s="15">
        <v>2</v>
      </c>
      <c r="M5" s="16">
        <f t="shared" ref="M5:M8" si="3">IF(L5, 10-((10*(L5-1)/$M$3)))</f>
        <v>9.4117647058823533</v>
      </c>
      <c r="N5" s="15">
        <v>3</v>
      </c>
      <c r="O5" s="16">
        <f t="shared" ref="O5:O12" si="4">IF(N5, 10-((10*(N5-1)/$O$3)))</f>
        <v>8.75</v>
      </c>
      <c r="P5" s="17">
        <f t="shared" ref="P5:P29" si="5">SUM(M5+K5+I5+G5+E5+O5)-MIN(E5,G5,I5,K5,M5,O5)</f>
        <v>45.036764705882355</v>
      </c>
    </row>
    <row r="6" spans="1:17" ht="15.75" customHeight="1" x14ac:dyDescent="0.25">
      <c r="A6" s="2">
        <v>2</v>
      </c>
      <c r="B6" s="19" t="s">
        <v>51</v>
      </c>
      <c r="C6" s="19" t="s">
        <v>15</v>
      </c>
      <c r="D6" s="15">
        <v>2</v>
      </c>
      <c r="E6" s="16">
        <f t="shared" si="0"/>
        <v>9.375</v>
      </c>
      <c r="F6" s="15">
        <v>1</v>
      </c>
      <c r="G6" s="16">
        <f t="shared" si="1"/>
        <v>10</v>
      </c>
      <c r="H6" s="15"/>
      <c r="I6" s="16">
        <v>0</v>
      </c>
      <c r="J6" s="15">
        <v>8</v>
      </c>
      <c r="K6" s="16">
        <f t="shared" si="2"/>
        <v>6.8181818181818183</v>
      </c>
      <c r="L6" s="15">
        <v>4</v>
      </c>
      <c r="M6" s="16">
        <f t="shared" si="3"/>
        <v>8.235294117647058</v>
      </c>
      <c r="N6" s="15">
        <v>1</v>
      </c>
      <c r="O6" s="16">
        <f t="shared" si="4"/>
        <v>10</v>
      </c>
      <c r="P6" s="17">
        <f t="shared" si="5"/>
        <v>44.428475935828878</v>
      </c>
    </row>
    <row r="7" spans="1:17" ht="15.75" customHeight="1" x14ac:dyDescent="0.25">
      <c r="A7" s="2">
        <v>3</v>
      </c>
      <c r="B7" s="18" t="s">
        <v>52</v>
      </c>
      <c r="C7" s="18" t="s">
        <v>21</v>
      </c>
      <c r="D7" s="15">
        <v>3</v>
      </c>
      <c r="E7" s="16">
        <f t="shared" si="0"/>
        <v>8.75</v>
      </c>
      <c r="F7" s="15">
        <v>3</v>
      </c>
      <c r="G7" s="16">
        <f t="shared" si="1"/>
        <v>9</v>
      </c>
      <c r="H7" s="15">
        <v>4</v>
      </c>
      <c r="I7" s="16">
        <f t="shared" ref="I7:I13" si="6">IF(H7,10-((10*(H7-1)/$I$3)))</f>
        <v>8</v>
      </c>
      <c r="J7" s="15">
        <v>4</v>
      </c>
      <c r="K7" s="16">
        <f t="shared" si="2"/>
        <v>8.6363636363636367</v>
      </c>
      <c r="L7" s="15">
        <v>1</v>
      </c>
      <c r="M7" s="16">
        <f t="shared" si="3"/>
        <v>10</v>
      </c>
      <c r="N7" s="15">
        <v>6</v>
      </c>
      <c r="O7" s="16">
        <f t="shared" si="4"/>
        <v>6.875</v>
      </c>
      <c r="P7" s="17">
        <f t="shared" si="5"/>
        <v>44.38636363636364</v>
      </c>
    </row>
    <row r="8" spans="1:17" ht="15.75" customHeight="1" x14ac:dyDescent="0.25">
      <c r="A8" s="2">
        <v>4</v>
      </c>
      <c r="B8" s="19" t="s">
        <v>53</v>
      </c>
      <c r="C8" s="19" t="s">
        <v>54</v>
      </c>
      <c r="D8" s="15">
        <v>4</v>
      </c>
      <c r="E8" s="16">
        <f t="shared" si="0"/>
        <v>8.125</v>
      </c>
      <c r="F8" s="15">
        <v>2</v>
      </c>
      <c r="G8" s="16">
        <f t="shared" si="1"/>
        <v>9.5</v>
      </c>
      <c r="H8" s="15">
        <v>2</v>
      </c>
      <c r="I8" s="16">
        <f t="shared" si="6"/>
        <v>9.3333333333333339</v>
      </c>
      <c r="J8" s="15">
        <v>7</v>
      </c>
      <c r="K8" s="16">
        <f t="shared" si="2"/>
        <v>7.2727272727272734</v>
      </c>
      <c r="L8" s="15">
        <v>6</v>
      </c>
      <c r="M8" s="16">
        <f t="shared" si="3"/>
        <v>7.0588235294117645</v>
      </c>
      <c r="N8" s="15">
        <v>2</v>
      </c>
      <c r="O8" s="16">
        <f t="shared" si="4"/>
        <v>9.375</v>
      </c>
      <c r="P8" s="17">
        <f t="shared" si="5"/>
        <v>43.606060606060609</v>
      </c>
    </row>
    <row r="9" spans="1:17" ht="15.75" customHeight="1" x14ac:dyDescent="0.25">
      <c r="A9" s="2">
        <v>5</v>
      </c>
      <c r="B9" s="19" t="s">
        <v>55</v>
      </c>
      <c r="C9" s="19" t="s">
        <v>17</v>
      </c>
      <c r="D9" s="15">
        <v>5</v>
      </c>
      <c r="E9" s="16">
        <f t="shared" si="0"/>
        <v>7.5</v>
      </c>
      <c r="F9" s="15">
        <v>10</v>
      </c>
      <c r="G9" s="16">
        <f t="shared" si="1"/>
        <v>5.5</v>
      </c>
      <c r="H9" s="15">
        <v>3</v>
      </c>
      <c r="I9" s="16">
        <f t="shared" si="6"/>
        <v>8.6666666666666661</v>
      </c>
      <c r="J9" s="15">
        <v>3</v>
      </c>
      <c r="K9" s="16">
        <f t="shared" si="2"/>
        <v>9.0909090909090917</v>
      </c>
      <c r="L9" s="15"/>
      <c r="M9" s="16">
        <v>0</v>
      </c>
      <c r="N9" s="15">
        <v>5</v>
      </c>
      <c r="O9" s="16">
        <f t="shared" si="4"/>
        <v>7.5</v>
      </c>
      <c r="P9" s="17">
        <f t="shared" si="5"/>
        <v>38.257575757575758</v>
      </c>
    </row>
    <row r="10" spans="1:17" ht="15.75" customHeight="1" x14ac:dyDescent="0.25">
      <c r="A10" s="2">
        <v>6</v>
      </c>
      <c r="B10" s="19" t="s">
        <v>56</v>
      </c>
      <c r="C10" s="19" t="s">
        <v>58</v>
      </c>
      <c r="D10" s="15">
        <v>1</v>
      </c>
      <c r="E10" s="16">
        <f t="shared" si="0"/>
        <v>10</v>
      </c>
      <c r="F10" s="15">
        <v>5</v>
      </c>
      <c r="G10" s="16">
        <f t="shared" si="1"/>
        <v>8</v>
      </c>
      <c r="H10" s="15">
        <v>6</v>
      </c>
      <c r="I10" s="16">
        <f t="shared" si="6"/>
        <v>6.6666666666666661</v>
      </c>
      <c r="J10" s="15">
        <v>11</v>
      </c>
      <c r="K10" s="16">
        <f t="shared" si="2"/>
        <v>5.4545454545454541</v>
      </c>
      <c r="L10" s="15">
        <v>7</v>
      </c>
      <c r="M10" s="16">
        <f t="shared" ref="M10:M22" si="7">IF(L10, 10-((10*(L10-1)/$M$3)))</f>
        <v>6.4705882352941178</v>
      </c>
      <c r="N10" s="15">
        <v>9</v>
      </c>
      <c r="O10" s="16">
        <f t="shared" si="4"/>
        <v>5</v>
      </c>
      <c r="P10" s="17">
        <f t="shared" si="5"/>
        <v>36.591800356506241</v>
      </c>
    </row>
    <row r="11" spans="1:17" ht="15.75" customHeight="1" x14ac:dyDescent="0.25">
      <c r="A11" s="2">
        <v>7</v>
      </c>
      <c r="B11" s="19" t="s">
        <v>57</v>
      </c>
      <c r="C11" s="19" t="s">
        <v>58</v>
      </c>
      <c r="D11" s="15"/>
      <c r="E11" s="16">
        <v>0</v>
      </c>
      <c r="F11" s="15">
        <v>4</v>
      </c>
      <c r="G11" s="16">
        <f t="shared" si="1"/>
        <v>8.5</v>
      </c>
      <c r="H11" s="15">
        <v>5</v>
      </c>
      <c r="I11" s="16">
        <f t="shared" si="6"/>
        <v>7.3333333333333339</v>
      </c>
      <c r="J11" s="15">
        <v>9</v>
      </c>
      <c r="K11" s="16">
        <f t="shared" si="2"/>
        <v>6.3636363636363633</v>
      </c>
      <c r="L11" s="15">
        <v>5</v>
      </c>
      <c r="M11" s="16">
        <f t="shared" si="7"/>
        <v>7.6470588235294112</v>
      </c>
      <c r="N11" s="15">
        <v>10</v>
      </c>
      <c r="O11" s="16">
        <f t="shared" si="4"/>
        <v>4.375</v>
      </c>
      <c r="P11" s="17">
        <f t="shared" si="5"/>
        <v>34.219028520499108</v>
      </c>
    </row>
    <row r="12" spans="1:17" ht="15.75" customHeight="1" x14ac:dyDescent="0.25">
      <c r="A12" s="2">
        <v>8</v>
      </c>
      <c r="B12" s="19" t="s">
        <v>59</v>
      </c>
      <c r="C12" s="19" t="s">
        <v>60</v>
      </c>
      <c r="D12" s="15">
        <v>7</v>
      </c>
      <c r="E12" s="16">
        <f t="shared" ref="E12:E17" si="8">IF(D12,10-((10*(D12-1)/$E$3)))</f>
        <v>6.25</v>
      </c>
      <c r="F12" s="15">
        <v>8</v>
      </c>
      <c r="G12" s="16">
        <f t="shared" si="1"/>
        <v>6.5</v>
      </c>
      <c r="H12" s="15">
        <v>8</v>
      </c>
      <c r="I12" s="16">
        <f t="shared" si="6"/>
        <v>5.333333333333333</v>
      </c>
      <c r="J12" s="15">
        <v>2</v>
      </c>
      <c r="K12" s="16">
        <f t="shared" si="2"/>
        <v>9.545454545454545</v>
      </c>
      <c r="L12" s="15">
        <v>12</v>
      </c>
      <c r="M12" s="16">
        <f t="shared" si="7"/>
        <v>3.5294117647058822</v>
      </c>
      <c r="N12" s="15">
        <v>7</v>
      </c>
      <c r="O12" s="16">
        <f t="shared" si="4"/>
        <v>6.25</v>
      </c>
      <c r="P12" s="17">
        <f t="shared" si="5"/>
        <v>33.878787878787875</v>
      </c>
    </row>
    <row r="13" spans="1:17" ht="15.75" customHeight="1" x14ac:dyDescent="0.25">
      <c r="A13" s="2">
        <v>9</v>
      </c>
      <c r="B13" s="19" t="s">
        <v>61</v>
      </c>
      <c r="C13" s="19" t="s">
        <v>58</v>
      </c>
      <c r="D13" s="15">
        <v>10</v>
      </c>
      <c r="E13" s="16">
        <f t="shared" si="8"/>
        <v>4.375</v>
      </c>
      <c r="F13" s="15">
        <v>11</v>
      </c>
      <c r="G13" s="16">
        <f t="shared" si="1"/>
        <v>5</v>
      </c>
      <c r="H13" s="15">
        <v>9</v>
      </c>
      <c r="I13" s="16">
        <f t="shared" si="6"/>
        <v>4.666666666666667</v>
      </c>
      <c r="J13" s="15">
        <v>5</v>
      </c>
      <c r="K13" s="16">
        <f t="shared" si="2"/>
        <v>8.1818181818181817</v>
      </c>
      <c r="L13" s="15">
        <v>3</v>
      </c>
      <c r="M13" s="16">
        <f t="shared" si="7"/>
        <v>8.8235294117647065</v>
      </c>
      <c r="N13" s="15"/>
      <c r="O13" s="16">
        <v>0</v>
      </c>
      <c r="P13" s="17">
        <f t="shared" si="5"/>
        <v>31.047014260249558</v>
      </c>
    </row>
    <row r="14" spans="1:17" ht="15.75" customHeight="1" x14ac:dyDescent="0.25">
      <c r="A14" s="2">
        <v>10</v>
      </c>
      <c r="B14" s="19" t="s">
        <v>62</v>
      </c>
      <c r="C14" s="19" t="s">
        <v>1</v>
      </c>
      <c r="D14" s="15">
        <v>8</v>
      </c>
      <c r="E14" s="16">
        <f t="shared" si="8"/>
        <v>5.625</v>
      </c>
      <c r="F14" s="15"/>
      <c r="G14" s="16">
        <v>0</v>
      </c>
      <c r="H14" s="15"/>
      <c r="I14" s="16">
        <v>0</v>
      </c>
      <c r="J14" s="15">
        <v>6</v>
      </c>
      <c r="K14" s="16">
        <f t="shared" si="2"/>
        <v>7.7272727272727266</v>
      </c>
      <c r="L14" s="15">
        <v>8</v>
      </c>
      <c r="M14" s="16">
        <f t="shared" si="7"/>
        <v>5.882352941176471</v>
      </c>
      <c r="N14" s="15">
        <v>8</v>
      </c>
      <c r="O14" s="16">
        <f t="shared" ref="O14:O15" si="9">IF(N14, 10-((10*(N14-1)/$O$3)))</f>
        <v>5.625</v>
      </c>
      <c r="P14" s="17">
        <f t="shared" si="5"/>
        <v>24.859625668449198</v>
      </c>
    </row>
    <row r="15" spans="1:17" ht="15.75" customHeight="1" x14ac:dyDescent="0.25">
      <c r="A15" s="2">
        <v>11</v>
      </c>
      <c r="B15" s="19" t="s">
        <v>63</v>
      </c>
      <c r="C15" s="19" t="s">
        <v>60</v>
      </c>
      <c r="D15" s="15">
        <v>12</v>
      </c>
      <c r="E15" s="16">
        <f t="shared" si="8"/>
        <v>3.125</v>
      </c>
      <c r="F15" s="15">
        <v>6</v>
      </c>
      <c r="G15" s="16">
        <f t="shared" ref="G15:G19" si="10">IF(F15,10-((10*(F15-1)/$G$3)))</f>
        <v>7.5</v>
      </c>
      <c r="H15" s="15">
        <v>7</v>
      </c>
      <c r="I15" s="16">
        <f t="shared" ref="I15:I16" si="11">IF(H15,10-((10*(H15-1)/$I$3)))</f>
        <v>6</v>
      </c>
      <c r="J15" s="15">
        <v>12</v>
      </c>
      <c r="K15" s="16">
        <f t="shared" si="2"/>
        <v>5</v>
      </c>
      <c r="L15" s="15">
        <v>13</v>
      </c>
      <c r="M15" s="16">
        <f t="shared" si="7"/>
        <v>2.9411764705882355</v>
      </c>
      <c r="N15" s="15">
        <v>15</v>
      </c>
      <c r="O15" s="16">
        <f t="shared" si="9"/>
        <v>1.25</v>
      </c>
      <c r="P15" s="17">
        <f t="shared" si="5"/>
        <v>24.566176470588236</v>
      </c>
    </row>
    <row r="16" spans="1:17" ht="15.75" customHeight="1" x14ac:dyDescent="0.25">
      <c r="A16" s="2">
        <v>13</v>
      </c>
      <c r="B16" s="19" t="s">
        <v>64</v>
      </c>
      <c r="C16" s="19" t="s">
        <v>65</v>
      </c>
      <c r="D16" s="15">
        <v>13</v>
      </c>
      <c r="E16" s="16">
        <f t="shared" si="8"/>
        <v>2.5</v>
      </c>
      <c r="F16" s="15">
        <v>13</v>
      </c>
      <c r="G16" s="16">
        <f t="shared" si="10"/>
        <v>4</v>
      </c>
      <c r="H16" s="15">
        <v>10</v>
      </c>
      <c r="I16" s="16">
        <f t="shared" si="11"/>
        <v>4</v>
      </c>
      <c r="J16" s="15">
        <v>13</v>
      </c>
      <c r="K16" s="16">
        <f t="shared" si="2"/>
        <v>4.5454545454545459</v>
      </c>
      <c r="L16" s="15">
        <v>11</v>
      </c>
      <c r="M16" s="16">
        <f t="shared" si="7"/>
        <v>4.117647058823529</v>
      </c>
      <c r="N16" s="15"/>
      <c r="O16" s="16">
        <v>0</v>
      </c>
      <c r="P16" s="17">
        <f t="shared" si="5"/>
        <v>19.163101604278076</v>
      </c>
    </row>
    <row r="17" spans="1:16" ht="15.75" customHeight="1" x14ac:dyDescent="0.25">
      <c r="A17" s="2">
        <v>12</v>
      </c>
      <c r="B17" s="19" t="s">
        <v>66</v>
      </c>
      <c r="C17" s="19" t="s">
        <v>21</v>
      </c>
      <c r="D17" s="15">
        <v>9</v>
      </c>
      <c r="E17" s="16">
        <f t="shared" si="8"/>
        <v>5</v>
      </c>
      <c r="F17" s="15">
        <v>15</v>
      </c>
      <c r="G17" s="16">
        <f t="shared" si="10"/>
        <v>3</v>
      </c>
      <c r="H17" s="15"/>
      <c r="I17" s="16">
        <v>0</v>
      </c>
      <c r="J17" s="15">
        <v>10</v>
      </c>
      <c r="K17" s="16">
        <f t="shared" si="2"/>
        <v>5.9090909090909092</v>
      </c>
      <c r="L17" s="15">
        <v>10</v>
      </c>
      <c r="M17" s="16">
        <f t="shared" si="7"/>
        <v>4.7058823529411766</v>
      </c>
      <c r="N17" s="15"/>
      <c r="O17" s="16">
        <v>0</v>
      </c>
      <c r="P17" s="17">
        <f t="shared" si="5"/>
        <v>18.614973262032088</v>
      </c>
    </row>
    <row r="18" spans="1:16" ht="15.75" customHeight="1" x14ac:dyDescent="0.25">
      <c r="A18" s="2">
        <v>15</v>
      </c>
      <c r="B18" s="19" t="s">
        <v>67</v>
      </c>
      <c r="C18" s="19" t="s">
        <v>15</v>
      </c>
      <c r="D18" s="15"/>
      <c r="E18" s="16">
        <v>0</v>
      </c>
      <c r="F18" s="15">
        <v>7</v>
      </c>
      <c r="G18" s="16">
        <f t="shared" si="10"/>
        <v>7</v>
      </c>
      <c r="H18" s="15"/>
      <c r="I18" s="16">
        <v>0</v>
      </c>
      <c r="J18" s="15">
        <v>16</v>
      </c>
      <c r="K18" s="16">
        <f t="shared" si="2"/>
        <v>3.1818181818181817</v>
      </c>
      <c r="L18" s="15">
        <v>16</v>
      </c>
      <c r="M18" s="16">
        <f t="shared" si="7"/>
        <v>1.1764705882352935</v>
      </c>
      <c r="N18" s="15">
        <v>13</v>
      </c>
      <c r="O18" s="16">
        <f t="shared" ref="O18:O22" si="12">IF(N18, 10-((10*(N18-1)/$O$3)))</f>
        <v>2.5</v>
      </c>
      <c r="P18" s="17">
        <f t="shared" si="5"/>
        <v>13.858288770053475</v>
      </c>
    </row>
    <row r="19" spans="1:16" ht="15.75" customHeight="1" x14ac:dyDescent="0.25">
      <c r="A19" s="2">
        <v>14</v>
      </c>
      <c r="B19" s="19" t="s">
        <v>68</v>
      </c>
      <c r="C19" s="19" t="s">
        <v>31</v>
      </c>
      <c r="D19" s="15">
        <v>15</v>
      </c>
      <c r="E19" s="16">
        <f>IF(D19,10-((10*(D19-1)/$E$3)))</f>
        <v>1.25</v>
      </c>
      <c r="F19" s="15">
        <v>14</v>
      </c>
      <c r="G19" s="16">
        <f t="shared" si="10"/>
        <v>3.5</v>
      </c>
      <c r="H19" s="15">
        <v>11</v>
      </c>
      <c r="I19" s="16">
        <f>IF(H19,10-((10*(H19-1)/$I$3)))</f>
        <v>3.333333333333333</v>
      </c>
      <c r="J19" s="15">
        <v>15</v>
      </c>
      <c r="K19" s="16">
        <f t="shared" si="2"/>
        <v>3.6363636363636367</v>
      </c>
      <c r="L19" s="15">
        <v>17</v>
      </c>
      <c r="M19" s="16">
        <f t="shared" si="7"/>
        <v>0.58823529411764675</v>
      </c>
      <c r="N19" s="15">
        <v>14</v>
      </c>
      <c r="O19" s="16">
        <f t="shared" si="12"/>
        <v>1.875</v>
      </c>
      <c r="P19" s="17">
        <f t="shared" si="5"/>
        <v>13.594696969696971</v>
      </c>
    </row>
    <row r="20" spans="1:16" ht="15.75" customHeight="1" x14ac:dyDescent="0.25">
      <c r="A20" s="2">
        <v>16</v>
      </c>
      <c r="B20" s="19" t="s">
        <v>69</v>
      </c>
      <c r="C20" s="19" t="s">
        <v>1</v>
      </c>
      <c r="D20" s="15"/>
      <c r="E20" s="16">
        <v>0</v>
      </c>
      <c r="F20" s="15"/>
      <c r="G20" s="16">
        <v>0</v>
      </c>
      <c r="H20" s="15"/>
      <c r="I20" s="16">
        <v>0</v>
      </c>
      <c r="J20" s="15"/>
      <c r="K20" s="16">
        <v>0</v>
      </c>
      <c r="L20" s="15">
        <v>9</v>
      </c>
      <c r="M20" s="16">
        <f t="shared" si="7"/>
        <v>5.2941176470588234</v>
      </c>
      <c r="N20" s="15">
        <v>4</v>
      </c>
      <c r="O20" s="16">
        <f t="shared" si="12"/>
        <v>8.125</v>
      </c>
      <c r="P20" s="17">
        <f t="shared" si="5"/>
        <v>13.419117647058822</v>
      </c>
    </row>
    <row r="21" spans="1:16" ht="15.75" customHeight="1" x14ac:dyDescent="0.25">
      <c r="A21" s="2">
        <v>17</v>
      </c>
      <c r="B21" s="19" t="s">
        <v>70</v>
      </c>
      <c r="C21" s="19" t="s">
        <v>15</v>
      </c>
      <c r="D21" s="15">
        <v>14</v>
      </c>
      <c r="E21" s="16">
        <f>IF(D21,10-((10*(D21-1)/$E$3)))</f>
        <v>1.875</v>
      </c>
      <c r="F21" s="15"/>
      <c r="G21" s="16">
        <v>0</v>
      </c>
      <c r="H21" s="15"/>
      <c r="I21" s="16">
        <v>0</v>
      </c>
      <c r="J21" s="15">
        <v>17</v>
      </c>
      <c r="K21" s="16">
        <f t="shared" ref="K21:K25" si="13">IF(J21,10-((10*(J21-1)/$K$3)))</f>
        <v>2.7272727272727275</v>
      </c>
      <c r="L21" s="15">
        <v>15</v>
      </c>
      <c r="M21" s="16">
        <f t="shared" si="7"/>
        <v>1.764705882352942</v>
      </c>
      <c r="N21" s="15">
        <v>11</v>
      </c>
      <c r="O21" s="16">
        <f t="shared" si="12"/>
        <v>3.75</v>
      </c>
      <c r="P21" s="17">
        <f t="shared" si="5"/>
        <v>10.116978609625669</v>
      </c>
    </row>
    <row r="22" spans="1:16" ht="15.75" customHeight="1" x14ac:dyDescent="0.25">
      <c r="A22" s="2">
        <v>18</v>
      </c>
      <c r="B22" s="19" t="s">
        <v>71</v>
      </c>
      <c r="C22" s="19" t="s">
        <v>31</v>
      </c>
      <c r="D22" s="15"/>
      <c r="E22" s="16">
        <v>0</v>
      </c>
      <c r="F22" s="15"/>
      <c r="G22" s="16">
        <v>0</v>
      </c>
      <c r="H22" s="15">
        <v>14</v>
      </c>
      <c r="I22" s="16">
        <f t="shared" ref="I22:I23" si="14">IF(H22,10-((10*(H22-1)/$I$3)))</f>
        <v>1.3333333333333339</v>
      </c>
      <c r="J22" s="15">
        <v>18</v>
      </c>
      <c r="K22" s="16">
        <f t="shared" si="13"/>
        <v>2.2727272727272725</v>
      </c>
      <c r="L22" s="15">
        <v>14</v>
      </c>
      <c r="M22" s="16">
        <f t="shared" si="7"/>
        <v>2.3529411764705879</v>
      </c>
      <c r="N22" s="15">
        <v>12</v>
      </c>
      <c r="O22" s="16">
        <f t="shared" si="12"/>
        <v>3.125</v>
      </c>
      <c r="P22" s="17">
        <f t="shared" si="5"/>
        <v>9.0840017825311943</v>
      </c>
    </row>
    <row r="23" spans="1:16" ht="15.75" customHeight="1" x14ac:dyDescent="0.25">
      <c r="A23" s="2">
        <v>19</v>
      </c>
      <c r="B23" s="19" t="s">
        <v>72</v>
      </c>
      <c r="C23" s="19" t="s">
        <v>54</v>
      </c>
      <c r="D23" s="15"/>
      <c r="E23" s="16">
        <v>0</v>
      </c>
      <c r="F23" s="15">
        <v>18</v>
      </c>
      <c r="G23" s="16">
        <f t="shared" ref="G23:G25" si="15">IF(F23,10-((10*(F23-1)/$G$3)))</f>
        <v>1.5</v>
      </c>
      <c r="H23" s="15">
        <v>12</v>
      </c>
      <c r="I23" s="16">
        <f t="shared" si="14"/>
        <v>2.666666666666667</v>
      </c>
      <c r="J23" s="15">
        <v>14</v>
      </c>
      <c r="K23" s="16">
        <f t="shared" si="13"/>
        <v>4.0909090909090908</v>
      </c>
      <c r="L23" s="15"/>
      <c r="M23" s="16">
        <v>0</v>
      </c>
      <c r="N23" s="15"/>
      <c r="O23" s="16">
        <v>0</v>
      </c>
      <c r="P23" s="17">
        <f t="shared" si="5"/>
        <v>8.2575757575757578</v>
      </c>
    </row>
    <row r="24" spans="1:16" ht="15.75" customHeight="1" x14ac:dyDescent="0.25">
      <c r="A24" s="2">
        <v>20</v>
      </c>
      <c r="B24" s="19" t="s">
        <v>73</v>
      </c>
      <c r="C24" s="19" t="s">
        <v>15</v>
      </c>
      <c r="D24" s="15"/>
      <c r="E24" s="16">
        <v>0</v>
      </c>
      <c r="F24" s="2">
        <v>12</v>
      </c>
      <c r="G24" s="16">
        <f t="shared" si="15"/>
        <v>4.5</v>
      </c>
      <c r="H24" s="2"/>
      <c r="I24" s="16">
        <v>0</v>
      </c>
      <c r="J24" s="15">
        <v>19</v>
      </c>
      <c r="K24" s="16">
        <f t="shared" si="13"/>
        <v>1.8181818181818183</v>
      </c>
      <c r="L24" s="2"/>
      <c r="M24" s="16">
        <v>0</v>
      </c>
      <c r="N24" s="2"/>
      <c r="O24" s="16">
        <v>0</v>
      </c>
      <c r="P24" s="17">
        <f t="shared" si="5"/>
        <v>6.3181818181818183</v>
      </c>
    </row>
    <row r="25" spans="1:16" ht="15.75" customHeight="1" x14ac:dyDescent="0.25">
      <c r="A25" s="2">
        <v>21</v>
      </c>
      <c r="B25" s="19" t="s">
        <v>74</v>
      </c>
      <c r="C25" s="19" t="s">
        <v>54</v>
      </c>
      <c r="D25" s="15"/>
      <c r="E25" s="16">
        <v>0</v>
      </c>
      <c r="F25" s="2">
        <v>16</v>
      </c>
      <c r="G25" s="16">
        <f t="shared" si="15"/>
        <v>2.5</v>
      </c>
      <c r="H25" s="2">
        <v>13</v>
      </c>
      <c r="I25" s="16">
        <f>IF(H25,10-((10*(H25-1)/$I$3)))</f>
        <v>2</v>
      </c>
      <c r="J25" s="15">
        <v>20</v>
      </c>
      <c r="K25" s="16">
        <f t="shared" si="13"/>
        <v>1.3636363636363633</v>
      </c>
      <c r="L25" s="2"/>
      <c r="M25" s="16">
        <v>0</v>
      </c>
      <c r="N25" s="2"/>
      <c r="O25" s="16">
        <v>0</v>
      </c>
      <c r="P25" s="17">
        <f t="shared" si="5"/>
        <v>5.8636363636363633</v>
      </c>
    </row>
    <row r="26" spans="1:16" ht="15.75" customHeight="1" x14ac:dyDescent="0.25">
      <c r="A26" s="2">
        <v>22</v>
      </c>
      <c r="B26" s="19" t="s">
        <v>75</v>
      </c>
      <c r="C26" s="19" t="s">
        <v>76</v>
      </c>
      <c r="D26" s="15">
        <v>11</v>
      </c>
      <c r="E26" s="16">
        <f t="shared" ref="E26:E27" si="16">IF(D26,10-((10*(D26-1)/$E$3)))</f>
        <v>3.75</v>
      </c>
      <c r="F26" s="2"/>
      <c r="G26" s="16">
        <v>0</v>
      </c>
      <c r="H26" s="2"/>
      <c r="I26" s="16">
        <v>0</v>
      </c>
      <c r="J26" s="15"/>
      <c r="K26" s="16">
        <v>0</v>
      </c>
      <c r="L26" s="2"/>
      <c r="M26" s="16">
        <v>0</v>
      </c>
      <c r="N26" s="2"/>
      <c r="O26" s="16">
        <v>0</v>
      </c>
      <c r="P26" s="17">
        <f t="shared" si="5"/>
        <v>3.75</v>
      </c>
    </row>
    <row r="27" spans="1:16" ht="15.75" customHeight="1" x14ac:dyDescent="0.25">
      <c r="A27" s="2">
        <v>23</v>
      </c>
      <c r="B27" s="19" t="s">
        <v>77</v>
      </c>
      <c r="C27" s="19" t="s">
        <v>76</v>
      </c>
      <c r="D27" s="15">
        <v>16</v>
      </c>
      <c r="E27" s="16">
        <f t="shared" si="16"/>
        <v>0.625</v>
      </c>
      <c r="F27" s="2">
        <v>20</v>
      </c>
      <c r="G27" s="16">
        <f t="shared" ref="G27:G28" si="17">IF(F27,10-((10*(F27-1)/$G$3)))</f>
        <v>0.5</v>
      </c>
      <c r="H27" s="2">
        <v>15</v>
      </c>
      <c r="I27" s="16">
        <f>IF(H27,10-((10*(H27-1)/$I$3)))</f>
        <v>0.66666666666666607</v>
      </c>
      <c r="J27" s="15">
        <v>21</v>
      </c>
      <c r="K27" s="16">
        <f t="shared" ref="K27:K28" si="18">IF(J27,10-((10*(J27-1)/$K$3)))</f>
        <v>0.90909090909090828</v>
      </c>
      <c r="L27" s="2"/>
      <c r="M27" s="16">
        <v>0</v>
      </c>
      <c r="N27" s="2"/>
      <c r="O27" s="16">
        <v>0</v>
      </c>
      <c r="P27" s="17">
        <f t="shared" si="5"/>
        <v>2.7007575757575744</v>
      </c>
    </row>
    <row r="28" spans="1:16" ht="15.75" customHeight="1" x14ac:dyDescent="0.25">
      <c r="A28" s="2">
        <v>24</v>
      </c>
      <c r="B28" s="19" t="s">
        <v>78</v>
      </c>
      <c r="C28" s="19" t="s">
        <v>15</v>
      </c>
      <c r="D28" s="15"/>
      <c r="E28" s="16">
        <v>0</v>
      </c>
      <c r="F28" s="2">
        <v>19</v>
      </c>
      <c r="G28" s="16">
        <f t="shared" si="17"/>
        <v>1</v>
      </c>
      <c r="H28" s="2"/>
      <c r="I28" s="16">
        <v>0</v>
      </c>
      <c r="J28" s="15">
        <v>22</v>
      </c>
      <c r="K28" s="16">
        <f t="shared" si="18"/>
        <v>0.45454545454545503</v>
      </c>
      <c r="L28" s="2"/>
      <c r="M28" s="16">
        <v>0</v>
      </c>
      <c r="N28" s="2"/>
      <c r="O28" s="16">
        <v>0</v>
      </c>
      <c r="P28" s="17">
        <f t="shared" si="5"/>
        <v>1.454545454545455</v>
      </c>
    </row>
    <row r="29" spans="1:16" ht="15.75" customHeight="1" x14ac:dyDescent="0.25">
      <c r="A29" s="2">
        <v>25</v>
      </c>
      <c r="B29" s="14" t="s">
        <v>79</v>
      </c>
      <c r="C29" s="14"/>
      <c r="D29" s="15"/>
      <c r="E29" s="16">
        <v>0</v>
      </c>
      <c r="F29" s="2"/>
      <c r="G29" s="16">
        <v>0</v>
      </c>
      <c r="H29" s="2"/>
      <c r="I29" s="16">
        <v>0</v>
      </c>
      <c r="J29" s="15"/>
      <c r="K29" s="16">
        <v>0</v>
      </c>
      <c r="L29" s="2"/>
      <c r="M29" s="16">
        <v>0</v>
      </c>
      <c r="N29" s="2">
        <v>16</v>
      </c>
      <c r="O29" s="16">
        <f>IF(N29, 10-((10*(N29-1)/$O$3)))</f>
        <v>0.625</v>
      </c>
      <c r="P29" s="17">
        <f t="shared" si="5"/>
        <v>0.625</v>
      </c>
    </row>
    <row r="30" spans="1:16" ht="15.75" customHeight="1" x14ac:dyDescent="0.25"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5.75" customHeight="1" x14ac:dyDescent="0.25"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5.75" customHeight="1" x14ac:dyDescent="0.25"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4:16" ht="15.75" customHeight="1" x14ac:dyDescent="0.25"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4:16" ht="15.75" customHeight="1" x14ac:dyDescent="0.25"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4:16" ht="15.75" customHeight="1" x14ac:dyDescent="0.25"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4:16" ht="15.75" customHeight="1" x14ac:dyDescent="0.25"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4:16" ht="15.75" customHeight="1" x14ac:dyDescent="0.25"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4:16" ht="15.75" customHeight="1" x14ac:dyDescent="0.25"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4:16" ht="15.75" customHeight="1" x14ac:dyDescent="0.25"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4:16" ht="15.75" customHeight="1" x14ac:dyDescent="0.25"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4:16" ht="15.75" customHeight="1" x14ac:dyDescent="0.25"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4:16" ht="15.75" customHeight="1" x14ac:dyDescent="0.25"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4:16" ht="15.75" customHeight="1" x14ac:dyDescent="0.25"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4:16" ht="15.75" customHeight="1" x14ac:dyDescent="0.25"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4:16" ht="15.75" customHeight="1" x14ac:dyDescent="0.25"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4:16" ht="15.75" customHeight="1" x14ac:dyDescent="0.25"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4:16" ht="15.75" customHeight="1" x14ac:dyDescent="0.25"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4:16" ht="15.75" customHeight="1" x14ac:dyDescent="0.25"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4:16" ht="15.75" customHeight="1" x14ac:dyDescent="0.25"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4:16" ht="15.75" customHeight="1" x14ac:dyDescent="0.25"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4:16" ht="15.75" customHeight="1" x14ac:dyDescent="0.25"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4:16" ht="15.75" customHeight="1" x14ac:dyDescent="0.25"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4:16" ht="15.75" customHeight="1" x14ac:dyDescent="0.25"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4:16" ht="15.75" customHeight="1" x14ac:dyDescent="0.25"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4:16" ht="15.75" customHeight="1" x14ac:dyDescent="0.25"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4:16" ht="15.75" customHeight="1" x14ac:dyDescent="0.25"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4:16" ht="15.75" customHeight="1" x14ac:dyDescent="0.25"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4:16" ht="15.75" customHeight="1" x14ac:dyDescent="0.25"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4:16" ht="15.75" customHeight="1" x14ac:dyDescent="0.25"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4:16" ht="15.75" customHeight="1" x14ac:dyDescent="0.25"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4:16" ht="15.75" customHeight="1" x14ac:dyDescent="0.25"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4:16" ht="15.75" customHeight="1" x14ac:dyDescent="0.25"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4:16" ht="15.75" customHeight="1" x14ac:dyDescent="0.25"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4:16" ht="15.75" customHeight="1" x14ac:dyDescent="0.25"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ht="15.75" customHeight="1" x14ac:dyDescent="0.25"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ht="15.75" customHeight="1" x14ac:dyDescent="0.25"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ht="15.75" customHeight="1" x14ac:dyDescent="0.25"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ht="15.75" customHeight="1" x14ac:dyDescent="0.25"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ht="15.75" customHeight="1" x14ac:dyDescent="0.25"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ht="15.75" customHeight="1" x14ac:dyDescent="0.25"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ht="15.75" customHeight="1" x14ac:dyDescent="0.25"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ht="15.75" customHeight="1" x14ac:dyDescent="0.25"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ht="15.75" customHeight="1" x14ac:dyDescent="0.25"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ht="15.75" customHeight="1" x14ac:dyDescent="0.25"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ht="15.75" customHeight="1" x14ac:dyDescent="0.25"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ht="15.75" customHeight="1" x14ac:dyDescent="0.25"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ht="15.75" customHeight="1" x14ac:dyDescent="0.25"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4:16" ht="15.75" customHeight="1" x14ac:dyDescent="0.25"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4:16" ht="15.75" customHeight="1" x14ac:dyDescent="0.25"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4:16" ht="15.75" customHeight="1" x14ac:dyDescent="0.25"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4:16" ht="15.75" customHeight="1" x14ac:dyDescent="0.25"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4:16" ht="15.75" customHeight="1" x14ac:dyDescent="0.25"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4:16" ht="15.75" customHeight="1" x14ac:dyDescent="0.25"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4:16" ht="15.75" customHeight="1" x14ac:dyDescent="0.25"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4:16" ht="15.75" customHeight="1" x14ac:dyDescent="0.25"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4:16" ht="15.75" customHeight="1" x14ac:dyDescent="0.25"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4:16" ht="15.75" customHeight="1" x14ac:dyDescent="0.25"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4:16" ht="15.75" customHeight="1" x14ac:dyDescent="0.25"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4:16" ht="15.75" customHeight="1" x14ac:dyDescent="0.25"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4:16" ht="15.75" customHeight="1" x14ac:dyDescent="0.25"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4:16" ht="15.75" customHeight="1" x14ac:dyDescent="0.25"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4:16" ht="15.75" customHeight="1" x14ac:dyDescent="0.25"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4:16" ht="15.75" customHeight="1" x14ac:dyDescent="0.25"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4:16" ht="15.75" customHeight="1" x14ac:dyDescent="0.25"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4:16" ht="15.75" customHeight="1" x14ac:dyDescent="0.25"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4:16" ht="15.75" customHeight="1" x14ac:dyDescent="0.25"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ht="15.75" customHeight="1" x14ac:dyDescent="0.25"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ht="15.75" customHeight="1" x14ac:dyDescent="0.25"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ht="15.75" customHeight="1" x14ac:dyDescent="0.25"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ht="15.75" customHeight="1" x14ac:dyDescent="0.25"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4:16" ht="15.75" customHeight="1" x14ac:dyDescent="0.25"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4:16" ht="15.75" customHeight="1" x14ac:dyDescent="0.25"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4:16" ht="15.75" customHeight="1" x14ac:dyDescent="0.25"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4:16" ht="15.75" customHeight="1" x14ac:dyDescent="0.25"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4:16" ht="15.75" customHeight="1" x14ac:dyDescent="0.25"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4:16" ht="15.75" customHeight="1" x14ac:dyDescent="0.25"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4:16" ht="15.75" customHeight="1" x14ac:dyDescent="0.25"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4:16" ht="15.75" customHeight="1" x14ac:dyDescent="0.25"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4:16" ht="15.75" customHeight="1" x14ac:dyDescent="0.25"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4:16" ht="15.75" customHeight="1" x14ac:dyDescent="0.25"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4:16" ht="15.75" customHeight="1" x14ac:dyDescent="0.25"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4:16" ht="15.75" customHeight="1" x14ac:dyDescent="0.25"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4:16" ht="15.75" customHeight="1" x14ac:dyDescent="0.25"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4:16" ht="15.75" customHeight="1" x14ac:dyDescent="0.25"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4:16" ht="15.75" customHeight="1" x14ac:dyDescent="0.25"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4:16" ht="15.75" customHeight="1" x14ac:dyDescent="0.25"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4:16" ht="15.75" customHeight="1" x14ac:dyDescent="0.25"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4:16" ht="15.75" customHeight="1" x14ac:dyDescent="0.25"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4:16" ht="15.75" customHeight="1" x14ac:dyDescent="0.25"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4:16" ht="15.75" customHeight="1" x14ac:dyDescent="0.25"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4:16" ht="15.75" customHeight="1" x14ac:dyDescent="0.25"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4:16" ht="15.75" customHeight="1" x14ac:dyDescent="0.25"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4:16" ht="15.75" customHeight="1" x14ac:dyDescent="0.25"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4:16" ht="15.75" customHeight="1" x14ac:dyDescent="0.25"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4:16" ht="15.75" customHeight="1" x14ac:dyDescent="0.25"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4:16" ht="15.75" customHeight="1" x14ac:dyDescent="0.25"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4:16" ht="15.75" customHeight="1" x14ac:dyDescent="0.25"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4:16" ht="15.75" customHeight="1" x14ac:dyDescent="0.25"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4:16" ht="15.75" customHeight="1" x14ac:dyDescent="0.25"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4:16" ht="15.75" customHeight="1" x14ac:dyDescent="0.25"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4:16" ht="15.75" customHeight="1" x14ac:dyDescent="0.25"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4:16" ht="15.75" customHeight="1" x14ac:dyDescent="0.25"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4:16" ht="15.75" customHeight="1" x14ac:dyDescent="0.25"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4:16" ht="15.75" customHeight="1" x14ac:dyDescent="0.25"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4:16" ht="15.75" customHeight="1" x14ac:dyDescent="0.25"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4:16" ht="15.75" customHeight="1" x14ac:dyDescent="0.25"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4:16" ht="15.75" customHeight="1" x14ac:dyDescent="0.25"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4:16" ht="15.75" customHeight="1" x14ac:dyDescent="0.25"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4:16" ht="15.75" customHeight="1" x14ac:dyDescent="0.25"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4:16" ht="15.75" customHeight="1" x14ac:dyDescent="0.25"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4:16" ht="15.75" customHeight="1" x14ac:dyDescent="0.25"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4:16" ht="15.75" customHeight="1" x14ac:dyDescent="0.25"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4:16" ht="15.75" customHeight="1" x14ac:dyDescent="0.25"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4:16" ht="15.75" customHeight="1" x14ac:dyDescent="0.25"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4:16" ht="15.75" customHeight="1" x14ac:dyDescent="0.25"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4:16" ht="15.75" customHeight="1" x14ac:dyDescent="0.25"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4:16" ht="15.75" customHeight="1" x14ac:dyDescent="0.25"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4:16" ht="15.75" customHeight="1" x14ac:dyDescent="0.25"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4:16" ht="15.75" customHeight="1" x14ac:dyDescent="0.25"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4:16" ht="15.75" customHeight="1" x14ac:dyDescent="0.25"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4:16" ht="15.75" customHeight="1" x14ac:dyDescent="0.25"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4:16" ht="15.75" customHeight="1" x14ac:dyDescent="0.25"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4:16" ht="15.75" customHeight="1" x14ac:dyDescent="0.25"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4:16" ht="15.75" customHeight="1" x14ac:dyDescent="0.25"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4:16" ht="15.75" customHeight="1" x14ac:dyDescent="0.25"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4:16" ht="15.75" customHeight="1" x14ac:dyDescent="0.25"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4:16" ht="15.75" customHeight="1" x14ac:dyDescent="0.25"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4:16" ht="15.75" customHeight="1" x14ac:dyDescent="0.25"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4:16" ht="15.75" customHeight="1" x14ac:dyDescent="0.25"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4:16" ht="15.75" customHeight="1" x14ac:dyDescent="0.25"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4:16" ht="15.75" customHeight="1" x14ac:dyDescent="0.25"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4:16" ht="15.75" customHeight="1" x14ac:dyDescent="0.25"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4:16" ht="15.75" customHeight="1" x14ac:dyDescent="0.25"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4:16" ht="15.75" customHeight="1" x14ac:dyDescent="0.25"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4:16" ht="15.75" customHeight="1" x14ac:dyDescent="0.25"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4:16" ht="15.75" customHeight="1" x14ac:dyDescent="0.25"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4:16" ht="15.75" customHeight="1" x14ac:dyDescent="0.25"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4:16" ht="15.75" customHeight="1" x14ac:dyDescent="0.25"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4:16" ht="15.75" customHeight="1" x14ac:dyDescent="0.25"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4:16" ht="15.75" customHeight="1" x14ac:dyDescent="0.25"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4:16" ht="15.75" customHeight="1" x14ac:dyDescent="0.25"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4:16" ht="15.75" customHeight="1" x14ac:dyDescent="0.25"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4:16" ht="15.75" customHeight="1" x14ac:dyDescent="0.25"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4:16" ht="15.75" customHeight="1" x14ac:dyDescent="0.25"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4:16" ht="15.75" customHeight="1" x14ac:dyDescent="0.25"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4:16" ht="15.75" customHeight="1" x14ac:dyDescent="0.25"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4:16" ht="15.75" customHeight="1" x14ac:dyDescent="0.25"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4:16" ht="15.75" customHeight="1" x14ac:dyDescent="0.25"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4:16" ht="15.75" customHeight="1" x14ac:dyDescent="0.25"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4:16" ht="15.75" customHeight="1" x14ac:dyDescent="0.25"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4:16" ht="15.75" customHeight="1" x14ac:dyDescent="0.25"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4:16" ht="15.75" customHeight="1" x14ac:dyDescent="0.25"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4:16" ht="15.75" customHeight="1" x14ac:dyDescent="0.25"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4:16" ht="15.75" customHeight="1" x14ac:dyDescent="0.25"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4:16" ht="15.75" customHeight="1" x14ac:dyDescent="0.25"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4:16" ht="15.75" customHeight="1" x14ac:dyDescent="0.25"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4:16" ht="15.75" customHeight="1" x14ac:dyDescent="0.25"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4:16" ht="15.75" customHeight="1" x14ac:dyDescent="0.25"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4:16" ht="15.75" customHeight="1" x14ac:dyDescent="0.25"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4:16" ht="15.75" customHeight="1" x14ac:dyDescent="0.25"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4:16" ht="15.75" customHeight="1" x14ac:dyDescent="0.25"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4:16" ht="15.75" customHeight="1" x14ac:dyDescent="0.25"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4:16" ht="15.75" customHeight="1" x14ac:dyDescent="0.25"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4:16" ht="15.75" customHeight="1" x14ac:dyDescent="0.25"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4:16" ht="15.75" customHeight="1" x14ac:dyDescent="0.25"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4:16" ht="15.75" customHeight="1" x14ac:dyDescent="0.25"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4:16" ht="15.75" customHeight="1" x14ac:dyDescent="0.25"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4:16" ht="15.75" customHeight="1" x14ac:dyDescent="0.25"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4:16" ht="15.75" customHeight="1" x14ac:dyDescent="0.25"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4:16" ht="15.75" customHeight="1" x14ac:dyDescent="0.25"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4:16" ht="15.75" customHeight="1" x14ac:dyDescent="0.25"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4:16" ht="15.75" customHeight="1" x14ac:dyDescent="0.25"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4:16" ht="15.75" customHeight="1" x14ac:dyDescent="0.25"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4:16" ht="15.75" customHeight="1" x14ac:dyDescent="0.25"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4:16" ht="15.75" customHeight="1" x14ac:dyDescent="0.25"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4:16" ht="15.75" customHeight="1" x14ac:dyDescent="0.25"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4:16" ht="15.75" customHeight="1" x14ac:dyDescent="0.25"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4:16" ht="15.75" customHeight="1" x14ac:dyDescent="0.25"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4:16" ht="15.75" customHeight="1" x14ac:dyDescent="0.25"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4:16" ht="15.75" customHeight="1" x14ac:dyDescent="0.25"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4:16" ht="15.75" customHeight="1" x14ac:dyDescent="0.25"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4:16" ht="15.75" customHeight="1" x14ac:dyDescent="0.25"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4:16" ht="15.75" customHeight="1" x14ac:dyDescent="0.25"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4:16" ht="15.75" customHeight="1" x14ac:dyDescent="0.25"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4:16" ht="15.75" customHeight="1" x14ac:dyDescent="0.25"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4:16" ht="15.75" customHeight="1" x14ac:dyDescent="0.25"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4:16" ht="15.75" customHeight="1" x14ac:dyDescent="0.25"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4:16" ht="15.75" customHeight="1" x14ac:dyDescent="0.25"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4:16" ht="15.75" customHeight="1" x14ac:dyDescent="0.25"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4:16" ht="15.75" customHeight="1" x14ac:dyDescent="0.25"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4:16" ht="15.75" customHeight="1" x14ac:dyDescent="0.25"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4:16" ht="15.75" customHeight="1" x14ac:dyDescent="0.25"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4:16" ht="15.75" customHeight="1" x14ac:dyDescent="0.25"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4:16" ht="15.75" customHeight="1" x14ac:dyDescent="0.25"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4:16" ht="15.75" customHeight="1" x14ac:dyDescent="0.25"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4:16" ht="15.75" customHeight="1" x14ac:dyDescent="0.25"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4:16" ht="15.75" customHeight="1" x14ac:dyDescent="0.25"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4:16" ht="15.75" customHeight="1" x14ac:dyDescent="0.25"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4:16" ht="15.75" customHeight="1" x14ac:dyDescent="0.25"/>
    <row r="230" spans="4:16" ht="15.75" customHeight="1" x14ac:dyDescent="0.25"/>
    <row r="231" spans="4:16" ht="15.75" customHeight="1" x14ac:dyDescent="0.25"/>
    <row r="232" spans="4:16" ht="15.75" customHeight="1" x14ac:dyDescent="0.25"/>
    <row r="233" spans="4:16" ht="15.75" customHeight="1" x14ac:dyDescent="0.25"/>
    <row r="234" spans="4:16" ht="15.75" customHeight="1" x14ac:dyDescent="0.25"/>
    <row r="235" spans="4:16" ht="15.75" customHeight="1" x14ac:dyDescent="0.25"/>
    <row r="236" spans="4:16" ht="15.75" customHeight="1" x14ac:dyDescent="0.25"/>
    <row r="237" spans="4:16" ht="15.75" customHeight="1" x14ac:dyDescent="0.25"/>
    <row r="238" spans="4:16" ht="15.75" customHeight="1" x14ac:dyDescent="0.25"/>
    <row r="239" spans="4:16" ht="15.75" customHeight="1" x14ac:dyDescent="0.25"/>
    <row r="240" spans="4:1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autoFilter ref="A4:Q29" xr:uid="{00000000-0009-0000-0000-000001000000}">
    <sortState xmlns:xlrd2="http://schemas.microsoft.com/office/spreadsheetml/2017/richdata2" ref="A4:Q29">
      <sortCondition descending="1" ref="P4:P29"/>
    </sortState>
  </autoFilter>
  <conditionalFormatting sqref="D5 D10 D15 D20">
    <cfRule type="containsBlanks" dxfId="9" priority="2">
      <formula>LEN(TRIM(D5))=0</formula>
    </cfRule>
  </conditionalFormatting>
  <conditionalFormatting sqref="D5:O29">
    <cfRule type="containsBlanks" dxfId="8" priority="1">
      <formula>LEN(TRIM(D5))=0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Q987"/>
  <sheetViews>
    <sheetView workbookViewId="0">
      <pane xSplit="3" topLeftCell="D1" activePane="topRight" state="frozen"/>
      <selection pane="topRight" activeCell="B3" sqref="B3"/>
    </sheetView>
  </sheetViews>
  <sheetFormatPr baseColWidth="10" defaultColWidth="12.6640625" defaultRowHeight="15" customHeight="1" x14ac:dyDescent="0.25"/>
  <cols>
    <col min="1" max="1" width="7.33203125" customWidth="1"/>
    <col min="2" max="2" width="18.5546875" customWidth="1"/>
    <col min="3" max="3" width="15.88671875" customWidth="1"/>
    <col min="4" max="4" width="9" customWidth="1"/>
    <col min="5" max="5" width="10.6640625" customWidth="1"/>
    <col min="6" max="6" width="8.21875" customWidth="1"/>
    <col min="7" max="7" width="10.5546875" customWidth="1"/>
    <col min="8" max="15" width="8.21875" customWidth="1"/>
    <col min="16" max="16" width="17" customWidth="1"/>
  </cols>
  <sheetData>
    <row r="1" spans="1:17" ht="15.75" customHeight="1" x14ac:dyDescent="0.35">
      <c r="A1" s="1"/>
      <c r="B1" s="1" t="s">
        <v>0</v>
      </c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5.75" customHeight="1" x14ac:dyDescent="0.3">
      <c r="D2" s="4" t="s">
        <v>1</v>
      </c>
      <c r="E2" s="5"/>
      <c r="F2" s="4" t="s">
        <v>2</v>
      </c>
      <c r="G2" s="5"/>
      <c r="H2" s="4" t="s">
        <v>3</v>
      </c>
      <c r="I2" s="5"/>
      <c r="J2" s="4" t="s">
        <v>4</v>
      </c>
      <c r="K2" s="5"/>
      <c r="L2" s="4" t="s">
        <v>5</v>
      </c>
      <c r="M2" s="5"/>
      <c r="N2" s="4" t="s">
        <v>6</v>
      </c>
      <c r="O2" s="5"/>
      <c r="P2" s="2"/>
    </row>
    <row r="3" spans="1:17" ht="15.75" customHeight="1" x14ac:dyDescent="0.25">
      <c r="B3" s="21" t="s">
        <v>134</v>
      </c>
      <c r="D3" s="6" t="s">
        <v>7</v>
      </c>
      <c r="E3" s="7">
        <v>7</v>
      </c>
      <c r="F3" s="6" t="s">
        <v>7</v>
      </c>
      <c r="G3" s="7">
        <v>11</v>
      </c>
      <c r="H3" s="6" t="s">
        <v>7</v>
      </c>
      <c r="I3" s="7">
        <v>9</v>
      </c>
      <c r="J3" s="6" t="s">
        <v>7</v>
      </c>
      <c r="K3" s="7">
        <v>8</v>
      </c>
      <c r="L3" s="6" t="s">
        <v>7</v>
      </c>
      <c r="M3" s="7">
        <v>9</v>
      </c>
      <c r="N3" s="6" t="s">
        <v>7</v>
      </c>
      <c r="O3" s="7">
        <v>13</v>
      </c>
      <c r="P3" s="2"/>
    </row>
    <row r="4" spans="1:17" ht="15.75" customHeight="1" x14ac:dyDescent="0.3">
      <c r="A4" s="8" t="s">
        <v>8</v>
      </c>
      <c r="B4" s="9" t="s">
        <v>9</v>
      </c>
      <c r="C4" s="9" t="s">
        <v>10</v>
      </c>
      <c r="D4" s="10" t="s">
        <v>11</v>
      </c>
      <c r="E4" s="11" t="s">
        <v>12</v>
      </c>
      <c r="F4" s="10" t="s">
        <v>8</v>
      </c>
      <c r="G4" s="12" t="s">
        <v>12</v>
      </c>
      <c r="H4" s="10" t="s">
        <v>8</v>
      </c>
      <c r="I4" s="12" t="s">
        <v>12</v>
      </c>
      <c r="J4" s="10" t="s">
        <v>8</v>
      </c>
      <c r="K4" s="12" t="s">
        <v>12</v>
      </c>
      <c r="L4" s="10" t="s">
        <v>8</v>
      </c>
      <c r="M4" s="12" t="s">
        <v>12</v>
      </c>
      <c r="N4" s="10" t="s">
        <v>8</v>
      </c>
      <c r="O4" s="12" t="s">
        <v>12</v>
      </c>
      <c r="P4" s="8" t="s">
        <v>13</v>
      </c>
      <c r="Q4" s="13"/>
    </row>
    <row r="5" spans="1:17" ht="15.75" customHeight="1" x14ac:dyDescent="0.25">
      <c r="A5" s="2">
        <v>1</v>
      </c>
      <c r="B5" s="18" t="s">
        <v>80</v>
      </c>
      <c r="C5" s="18" t="s">
        <v>54</v>
      </c>
      <c r="D5" s="15">
        <v>2</v>
      </c>
      <c r="E5" s="16">
        <f t="shared" ref="E5:E6" si="0">IF(D5,10-((10*(D5-1)/$E$3)))</f>
        <v>8.5714285714285712</v>
      </c>
      <c r="F5" s="15">
        <v>1</v>
      </c>
      <c r="G5" s="16">
        <f t="shared" ref="G5:G11" si="1">IF(F5,10-((10*(F5-1)/$G$3)))</f>
        <v>10</v>
      </c>
      <c r="H5" s="15">
        <v>1</v>
      </c>
      <c r="I5" s="16">
        <f t="shared" ref="I5:I12" si="2">IF(H5,10-((10*(H5-1)/$I$3)))</f>
        <v>10</v>
      </c>
      <c r="J5" s="15">
        <v>1</v>
      </c>
      <c r="K5" s="16">
        <f t="shared" ref="K5:K7" si="3">IF(J5,10-((10*(J5-1)/$K$3)))</f>
        <v>10</v>
      </c>
      <c r="L5" s="15">
        <v>1</v>
      </c>
      <c r="M5" s="16">
        <f t="shared" ref="M5:M7" si="4">IF(L5, 10-((10*(L5-1)/$M$3)))</f>
        <v>10</v>
      </c>
      <c r="N5" s="15">
        <v>1</v>
      </c>
      <c r="O5" s="16">
        <f t="shared" ref="O5:O7" si="5">IF(N5, 10-((10*(N5-1)/$O$3)))</f>
        <v>10</v>
      </c>
      <c r="P5" s="17">
        <f t="shared" ref="P5:P21" si="6">SUM(M5+K5+I5+G5+E5+O5)-MIN(E5,G5,I5,K5,M5,O5)</f>
        <v>50</v>
      </c>
    </row>
    <row r="6" spans="1:17" ht="15.75" customHeight="1" x14ac:dyDescent="0.25">
      <c r="A6" s="2">
        <v>2</v>
      </c>
      <c r="B6" s="18" t="s">
        <v>81</v>
      </c>
      <c r="C6" s="18" t="s">
        <v>31</v>
      </c>
      <c r="D6" s="15">
        <v>4</v>
      </c>
      <c r="E6" s="16">
        <f t="shared" si="0"/>
        <v>5.7142857142857144</v>
      </c>
      <c r="F6" s="15">
        <v>10</v>
      </c>
      <c r="G6" s="16">
        <f t="shared" si="1"/>
        <v>1.8181818181818183</v>
      </c>
      <c r="H6" s="15">
        <v>3</v>
      </c>
      <c r="I6" s="16">
        <f t="shared" si="2"/>
        <v>7.7777777777777777</v>
      </c>
      <c r="J6" s="15">
        <v>2</v>
      </c>
      <c r="K6" s="16">
        <f t="shared" si="3"/>
        <v>8.75</v>
      </c>
      <c r="L6" s="15">
        <v>2</v>
      </c>
      <c r="M6" s="16">
        <f t="shared" si="4"/>
        <v>8.8888888888888893</v>
      </c>
      <c r="N6" s="15">
        <v>3</v>
      </c>
      <c r="O6" s="16">
        <f t="shared" si="5"/>
        <v>8.4615384615384617</v>
      </c>
      <c r="P6" s="17">
        <f t="shared" si="6"/>
        <v>39.592490842490839</v>
      </c>
    </row>
    <row r="7" spans="1:17" ht="15.75" customHeight="1" x14ac:dyDescent="0.25">
      <c r="A7" s="2">
        <v>3</v>
      </c>
      <c r="B7" s="18" t="s">
        <v>82</v>
      </c>
      <c r="C7" s="18" t="s">
        <v>31</v>
      </c>
      <c r="D7" s="15"/>
      <c r="E7" s="16">
        <v>0</v>
      </c>
      <c r="F7" s="15">
        <v>5</v>
      </c>
      <c r="G7" s="16">
        <f t="shared" si="1"/>
        <v>6.3636363636363633</v>
      </c>
      <c r="H7" s="15">
        <v>5</v>
      </c>
      <c r="I7" s="16">
        <f t="shared" si="2"/>
        <v>5.5555555555555554</v>
      </c>
      <c r="J7" s="15">
        <v>3</v>
      </c>
      <c r="K7" s="16">
        <f t="shared" si="3"/>
        <v>7.5</v>
      </c>
      <c r="L7" s="15">
        <v>3</v>
      </c>
      <c r="M7" s="16">
        <f t="shared" si="4"/>
        <v>7.7777777777777777</v>
      </c>
      <c r="N7" s="15">
        <v>7</v>
      </c>
      <c r="O7" s="16">
        <f t="shared" si="5"/>
        <v>5.384615384615385</v>
      </c>
      <c r="P7" s="17">
        <f t="shared" si="6"/>
        <v>32.581585081585082</v>
      </c>
    </row>
    <row r="8" spans="1:17" ht="15.75" customHeight="1" x14ac:dyDescent="0.25">
      <c r="A8" s="2">
        <v>4</v>
      </c>
      <c r="B8" s="18" t="s">
        <v>83</v>
      </c>
      <c r="C8" s="18" t="s">
        <v>1</v>
      </c>
      <c r="D8" s="15">
        <v>1</v>
      </c>
      <c r="E8" s="16">
        <f>IF(D8,10-((10*(D8-1)/$E$3)))</f>
        <v>10</v>
      </c>
      <c r="F8" s="15">
        <v>3</v>
      </c>
      <c r="G8" s="16">
        <f t="shared" si="1"/>
        <v>8.1818181818181817</v>
      </c>
      <c r="H8" s="15">
        <v>2</v>
      </c>
      <c r="I8" s="16">
        <f t="shared" si="2"/>
        <v>8.8888888888888893</v>
      </c>
      <c r="J8" s="15"/>
      <c r="K8" s="16">
        <v>0</v>
      </c>
      <c r="L8" s="15"/>
      <c r="M8" s="16">
        <v>0</v>
      </c>
      <c r="N8" s="15"/>
      <c r="O8" s="16">
        <v>0</v>
      </c>
      <c r="P8" s="17">
        <f t="shared" si="6"/>
        <v>27.070707070707073</v>
      </c>
    </row>
    <row r="9" spans="1:17" ht="15.75" customHeight="1" x14ac:dyDescent="0.25">
      <c r="A9" s="2">
        <v>5</v>
      </c>
      <c r="B9" s="19" t="s">
        <v>84</v>
      </c>
      <c r="C9" s="19" t="s">
        <v>21</v>
      </c>
      <c r="D9" s="15"/>
      <c r="E9" s="16">
        <v>0</v>
      </c>
      <c r="F9" s="15">
        <v>6</v>
      </c>
      <c r="G9" s="16">
        <f t="shared" si="1"/>
        <v>5.4545454545454541</v>
      </c>
      <c r="H9" s="15">
        <v>4</v>
      </c>
      <c r="I9" s="16">
        <f t="shared" si="2"/>
        <v>6.6666666666666661</v>
      </c>
      <c r="J9" s="15">
        <v>5</v>
      </c>
      <c r="K9" s="16">
        <f t="shared" ref="K9:K12" si="7">IF(J9,10-((10*(J9-1)/$K$3)))</f>
        <v>5</v>
      </c>
      <c r="L9" s="15"/>
      <c r="M9" s="16">
        <v>0</v>
      </c>
      <c r="N9" s="15">
        <v>5</v>
      </c>
      <c r="O9" s="16">
        <f t="shared" ref="O9:O12" si="8">IF(N9, 10-((10*(N9-1)/$O$3)))</f>
        <v>6.9230769230769234</v>
      </c>
      <c r="P9" s="17">
        <f t="shared" si="6"/>
        <v>24.044289044289044</v>
      </c>
    </row>
    <row r="10" spans="1:17" ht="15.75" customHeight="1" x14ac:dyDescent="0.25">
      <c r="A10" s="2">
        <v>6</v>
      </c>
      <c r="B10" s="19" t="s">
        <v>85</v>
      </c>
      <c r="C10" s="19" t="s">
        <v>21</v>
      </c>
      <c r="D10" s="15">
        <v>6</v>
      </c>
      <c r="E10" s="16">
        <f t="shared" ref="E10:E11" si="9">IF(D10,10-((10*(D10-1)/$E$3)))</f>
        <v>2.8571428571428568</v>
      </c>
      <c r="F10" s="15">
        <v>7</v>
      </c>
      <c r="G10" s="16">
        <f t="shared" si="1"/>
        <v>4.5454545454545459</v>
      </c>
      <c r="H10" s="15">
        <v>9</v>
      </c>
      <c r="I10" s="16">
        <f t="shared" si="2"/>
        <v>1.1111111111111107</v>
      </c>
      <c r="J10" s="15">
        <v>4</v>
      </c>
      <c r="K10" s="16">
        <f t="shared" si="7"/>
        <v>6.25</v>
      </c>
      <c r="L10" s="15">
        <v>5</v>
      </c>
      <c r="M10" s="16">
        <f t="shared" ref="M10:M12" si="10">IF(L10, 10-((10*(L10-1)/$M$3)))</f>
        <v>5.5555555555555554</v>
      </c>
      <c r="N10" s="15">
        <v>10</v>
      </c>
      <c r="O10" s="16">
        <f t="shared" si="8"/>
        <v>3.0769230769230766</v>
      </c>
      <c r="P10" s="17">
        <f t="shared" si="6"/>
        <v>22.285076035076035</v>
      </c>
    </row>
    <row r="11" spans="1:17" ht="15.75" customHeight="1" x14ac:dyDescent="0.25">
      <c r="A11" s="2">
        <v>7</v>
      </c>
      <c r="B11" s="19" t="s">
        <v>86</v>
      </c>
      <c r="C11" s="19" t="s">
        <v>87</v>
      </c>
      <c r="D11" s="15">
        <v>7</v>
      </c>
      <c r="E11" s="16">
        <f t="shared" si="9"/>
        <v>1.4285714285714288</v>
      </c>
      <c r="F11" s="15">
        <v>4</v>
      </c>
      <c r="G11" s="16">
        <f t="shared" si="1"/>
        <v>7.2727272727272734</v>
      </c>
      <c r="H11" s="15">
        <v>6</v>
      </c>
      <c r="I11" s="16">
        <f t="shared" si="2"/>
        <v>4.4444444444444446</v>
      </c>
      <c r="J11" s="15">
        <v>8</v>
      </c>
      <c r="K11" s="16">
        <f t="shared" si="7"/>
        <v>1.25</v>
      </c>
      <c r="L11" s="15">
        <v>7</v>
      </c>
      <c r="M11" s="16">
        <f t="shared" si="10"/>
        <v>3.333333333333333</v>
      </c>
      <c r="N11" s="15">
        <v>11</v>
      </c>
      <c r="O11" s="16">
        <f t="shared" si="8"/>
        <v>2.3076923076923075</v>
      </c>
      <c r="P11" s="17">
        <f t="shared" si="6"/>
        <v>18.786768786768789</v>
      </c>
    </row>
    <row r="12" spans="1:17" ht="15.75" customHeight="1" x14ac:dyDescent="0.25">
      <c r="A12" s="2">
        <v>8</v>
      </c>
      <c r="B12" s="19" t="s">
        <v>88</v>
      </c>
      <c r="C12" s="19" t="s">
        <v>89</v>
      </c>
      <c r="D12" s="15"/>
      <c r="E12" s="16">
        <v>0</v>
      </c>
      <c r="F12" s="15"/>
      <c r="G12" s="16">
        <v>0</v>
      </c>
      <c r="H12" s="15">
        <v>7</v>
      </c>
      <c r="I12" s="16">
        <f t="shared" si="2"/>
        <v>3.333333333333333</v>
      </c>
      <c r="J12" s="15">
        <v>6</v>
      </c>
      <c r="K12" s="16">
        <f t="shared" si="7"/>
        <v>3.75</v>
      </c>
      <c r="L12" s="15">
        <v>4</v>
      </c>
      <c r="M12" s="16">
        <f t="shared" si="10"/>
        <v>6.6666666666666661</v>
      </c>
      <c r="N12" s="15">
        <v>8</v>
      </c>
      <c r="O12" s="16">
        <f t="shared" si="8"/>
        <v>4.615384615384615</v>
      </c>
      <c r="P12" s="17">
        <f t="shared" si="6"/>
        <v>18.365384615384613</v>
      </c>
    </row>
    <row r="13" spans="1:17" ht="15.75" customHeight="1" x14ac:dyDescent="0.25">
      <c r="A13" s="2">
        <v>9</v>
      </c>
      <c r="B13" s="19" t="s">
        <v>90</v>
      </c>
      <c r="C13" s="19" t="s">
        <v>76</v>
      </c>
      <c r="D13" s="15">
        <v>3</v>
      </c>
      <c r="E13" s="16">
        <f>IF(D13,10-((10*(D13-1)/$E$3)))</f>
        <v>7.1428571428571423</v>
      </c>
      <c r="F13" s="15">
        <v>2</v>
      </c>
      <c r="G13" s="16">
        <f t="shared" ref="G13:G15" si="11">IF(F13,10-((10*(F13-1)/$G$3)))</f>
        <v>9.0909090909090917</v>
      </c>
      <c r="H13" s="15"/>
      <c r="I13" s="16">
        <v>0</v>
      </c>
      <c r="J13" s="15"/>
      <c r="K13" s="16">
        <v>0</v>
      </c>
      <c r="L13" s="15"/>
      <c r="M13" s="16">
        <v>0</v>
      </c>
      <c r="N13" s="15"/>
      <c r="O13" s="16">
        <v>0</v>
      </c>
      <c r="P13" s="17">
        <f t="shared" si="6"/>
        <v>16.233766233766232</v>
      </c>
    </row>
    <row r="14" spans="1:17" ht="15.75" customHeight="1" x14ac:dyDescent="0.25">
      <c r="A14" s="2">
        <v>10</v>
      </c>
      <c r="B14" s="19" t="s">
        <v>91</v>
      </c>
      <c r="C14" s="19" t="s">
        <v>46</v>
      </c>
      <c r="D14" s="15"/>
      <c r="E14" s="16">
        <v>0</v>
      </c>
      <c r="F14" s="15">
        <v>8</v>
      </c>
      <c r="G14" s="16">
        <f t="shared" si="11"/>
        <v>3.6363636363636367</v>
      </c>
      <c r="H14" s="15"/>
      <c r="I14" s="16">
        <v>0</v>
      </c>
      <c r="J14" s="15"/>
      <c r="K14" s="16">
        <v>0</v>
      </c>
      <c r="L14" s="15">
        <v>6</v>
      </c>
      <c r="M14" s="16">
        <f>IF(L14, 10-((10*(L14-1)/$M$3)))</f>
        <v>4.4444444444444446</v>
      </c>
      <c r="N14" s="15">
        <v>4</v>
      </c>
      <c r="O14" s="16">
        <f t="shared" ref="O14:O16" si="12">IF(N14, 10-((10*(N14-1)/$O$3)))</f>
        <v>7.6923076923076925</v>
      </c>
      <c r="P14" s="17">
        <f t="shared" si="6"/>
        <v>15.773115773115773</v>
      </c>
    </row>
    <row r="15" spans="1:17" ht="15.75" customHeight="1" x14ac:dyDescent="0.25">
      <c r="A15" s="2">
        <v>11</v>
      </c>
      <c r="B15" s="19" t="s">
        <v>92</v>
      </c>
      <c r="C15" s="19" t="s">
        <v>46</v>
      </c>
      <c r="D15" s="15"/>
      <c r="E15" s="16">
        <v>0</v>
      </c>
      <c r="F15" s="15">
        <v>9</v>
      </c>
      <c r="G15" s="16">
        <f t="shared" si="11"/>
        <v>2.7272727272727275</v>
      </c>
      <c r="H15" s="15">
        <v>8</v>
      </c>
      <c r="I15" s="16">
        <f>IF(H15,10-((10*(H15-1)/$I$3)))</f>
        <v>2.2222222222222223</v>
      </c>
      <c r="J15" s="15"/>
      <c r="K15" s="16">
        <v>0</v>
      </c>
      <c r="L15" s="15"/>
      <c r="M15" s="16">
        <v>0</v>
      </c>
      <c r="N15" s="15">
        <v>2</v>
      </c>
      <c r="O15" s="16">
        <f t="shared" si="12"/>
        <v>9.2307692307692299</v>
      </c>
      <c r="P15" s="17">
        <f t="shared" si="6"/>
        <v>14.18026418026418</v>
      </c>
    </row>
    <row r="16" spans="1:17" ht="15.75" customHeight="1" x14ac:dyDescent="0.25">
      <c r="A16" s="2">
        <v>12</v>
      </c>
      <c r="B16" s="14" t="s">
        <v>93</v>
      </c>
      <c r="C16" s="14" t="s">
        <v>54</v>
      </c>
      <c r="D16" s="15"/>
      <c r="E16" s="16">
        <v>0</v>
      </c>
      <c r="F16" s="15"/>
      <c r="G16" s="16">
        <v>0</v>
      </c>
      <c r="H16" s="15"/>
      <c r="I16" s="16">
        <v>0</v>
      </c>
      <c r="J16" s="15"/>
      <c r="K16" s="16">
        <v>0</v>
      </c>
      <c r="L16" s="15"/>
      <c r="M16" s="16">
        <v>0</v>
      </c>
      <c r="N16" s="15">
        <v>6</v>
      </c>
      <c r="O16" s="16">
        <f t="shared" si="12"/>
        <v>6.1538461538461533</v>
      </c>
      <c r="P16" s="17">
        <f t="shared" si="6"/>
        <v>6.1538461538461533</v>
      </c>
    </row>
    <row r="17" spans="1:16" ht="15.75" customHeight="1" x14ac:dyDescent="0.25">
      <c r="A17" s="2">
        <v>13</v>
      </c>
      <c r="B17" s="19" t="s">
        <v>94</v>
      </c>
      <c r="C17" s="19" t="s">
        <v>21</v>
      </c>
      <c r="D17" s="15"/>
      <c r="E17" s="16">
        <v>0</v>
      </c>
      <c r="F17" s="15">
        <v>11</v>
      </c>
      <c r="G17" s="16">
        <f>IF(F17,10-((10*(F17-1)/$G$3)))</f>
        <v>0.90909090909090828</v>
      </c>
      <c r="H17" s="15"/>
      <c r="I17" s="16">
        <v>0</v>
      </c>
      <c r="J17" s="15">
        <v>7</v>
      </c>
      <c r="K17" s="16">
        <f>IF(J17,10-((10*(J17-1)/$K$3)))</f>
        <v>2.5</v>
      </c>
      <c r="L17" s="15">
        <v>8</v>
      </c>
      <c r="M17" s="16">
        <f>IF(L17, 10-((10*(L17-1)/$M$3)))</f>
        <v>2.2222222222222223</v>
      </c>
      <c r="N17" s="15"/>
      <c r="O17" s="16">
        <v>0</v>
      </c>
      <c r="P17" s="17">
        <f t="shared" si="6"/>
        <v>5.6313131313131306</v>
      </c>
    </row>
    <row r="18" spans="1:16" ht="15.75" customHeight="1" x14ac:dyDescent="0.25">
      <c r="A18" s="2">
        <v>14</v>
      </c>
      <c r="B18" s="19" t="s">
        <v>95</v>
      </c>
      <c r="C18" s="19" t="s">
        <v>76</v>
      </c>
      <c r="D18" s="15">
        <v>5</v>
      </c>
      <c r="E18" s="16">
        <f>IF(D18,10-((10*(D18-1)/$E$3)))</f>
        <v>4.2857142857142856</v>
      </c>
      <c r="F18" s="15"/>
      <c r="G18" s="16">
        <v>0</v>
      </c>
      <c r="H18" s="15"/>
      <c r="I18" s="16">
        <v>0</v>
      </c>
      <c r="J18" s="15"/>
      <c r="K18" s="16">
        <v>0</v>
      </c>
      <c r="L18" s="15"/>
      <c r="M18" s="16">
        <v>0</v>
      </c>
      <c r="N18" s="15"/>
      <c r="O18" s="16">
        <v>0</v>
      </c>
      <c r="P18" s="17">
        <f t="shared" si="6"/>
        <v>4.2857142857142856</v>
      </c>
    </row>
    <row r="19" spans="1:16" ht="15.75" customHeight="1" x14ac:dyDescent="0.25">
      <c r="A19" s="2">
        <v>15</v>
      </c>
      <c r="B19" s="14" t="s">
        <v>96</v>
      </c>
      <c r="C19" s="14" t="s">
        <v>46</v>
      </c>
      <c r="D19" s="15"/>
      <c r="E19" s="16">
        <v>0</v>
      </c>
      <c r="F19" s="15"/>
      <c r="G19" s="16">
        <v>0</v>
      </c>
      <c r="H19" s="15"/>
      <c r="I19" s="16">
        <v>0</v>
      </c>
      <c r="J19" s="15"/>
      <c r="K19" s="16">
        <v>0</v>
      </c>
      <c r="L19" s="15"/>
      <c r="M19" s="16">
        <v>0</v>
      </c>
      <c r="N19" s="15">
        <v>9</v>
      </c>
      <c r="O19" s="16">
        <f t="shared" ref="O19:O21" si="13">IF(N19, 10-((10*(N19-1)/$O$3)))</f>
        <v>3.8461538461538458</v>
      </c>
      <c r="P19" s="17">
        <f t="shared" si="6"/>
        <v>3.8461538461538458</v>
      </c>
    </row>
    <row r="20" spans="1:16" ht="15.75" customHeight="1" x14ac:dyDescent="0.25">
      <c r="A20" s="2">
        <v>16</v>
      </c>
      <c r="B20" s="19" t="s">
        <v>97</v>
      </c>
      <c r="C20" s="19" t="s">
        <v>46</v>
      </c>
      <c r="D20" s="15"/>
      <c r="E20" s="16">
        <v>0</v>
      </c>
      <c r="F20" s="15"/>
      <c r="G20" s="16">
        <v>0</v>
      </c>
      <c r="H20" s="15"/>
      <c r="I20" s="16">
        <v>0</v>
      </c>
      <c r="J20" s="15"/>
      <c r="K20" s="16">
        <v>0</v>
      </c>
      <c r="L20" s="15">
        <v>9</v>
      </c>
      <c r="M20" s="16">
        <f>IF(L20, 10-((10*(L20-1)/$M$3)))</f>
        <v>1.1111111111111107</v>
      </c>
      <c r="N20" s="15">
        <v>13</v>
      </c>
      <c r="O20" s="16">
        <f t="shared" si="13"/>
        <v>0.76923076923077005</v>
      </c>
      <c r="P20" s="17">
        <f t="shared" si="6"/>
        <v>1.8803418803418808</v>
      </c>
    </row>
    <row r="21" spans="1:16" ht="15.75" customHeight="1" x14ac:dyDescent="0.25">
      <c r="A21" s="2">
        <v>17</v>
      </c>
      <c r="B21" s="14" t="s">
        <v>98</v>
      </c>
      <c r="C21" s="14" t="s">
        <v>46</v>
      </c>
      <c r="D21" s="15"/>
      <c r="E21" s="16">
        <v>0</v>
      </c>
      <c r="F21" s="15"/>
      <c r="G21" s="16">
        <v>0</v>
      </c>
      <c r="H21" s="15"/>
      <c r="I21" s="16">
        <v>0</v>
      </c>
      <c r="J21" s="15"/>
      <c r="K21" s="16">
        <v>0</v>
      </c>
      <c r="L21" s="15"/>
      <c r="M21" s="16">
        <v>0</v>
      </c>
      <c r="N21" s="15">
        <v>12</v>
      </c>
      <c r="O21" s="16">
        <f t="shared" si="13"/>
        <v>1.5384615384615383</v>
      </c>
      <c r="P21" s="17">
        <f t="shared" si="6"/>
        <v>1.5384615384615383</v>
      </c>
    </row>
    <row r="22" spans="1:16" ht="15.75" customHeight="1" x14ac:dyDescent="0.25"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customHeight="1" x14ac:dyDescent="0.25"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.75" customHeight="1" x14ac:dyDescent="0.25"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.75" customHeight="1" x14ac:dyDescent="0.25"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5.75" customHeight="1" x14ac:dyDescent="0.25"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5.75" customHeight="1" x14ac:dyDescent="0.25"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5.75" customHeight="1" x14ac:dyDescent="0.25"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5.75" customHeight="1" x14ac:dyDescent="0.25"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5.75" customHeight="1" x14ac:dyDescent="0.25"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5.75" customHeight="1" x14ac:dyDescent="0.25"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5.75" customHeight="1" x14ac:dyDescent="0.25"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4:16" ht="15.75" customHeight="1" x14ac:dyDescent="0.25"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4:16" ht="15.75" customHeight="1" x14ac:dyDescent="0.25"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4:16" ht="15.75" customHeight="1" x14ac:dyDescent="0.25"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4:16" ht="15.75" customHeight="1" x14ac:dyDescent="0.25"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4:16" ht="15.75" customHeight="1" x14ac:dyDescent="0.25"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4:16" ht="15.75" customHeight="1" x14ac:dyDescent="0.25"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4:16" ht="15.75" customHeight="1" x14ac:dyDescent="0.25"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4:16" ht="15.75" customHeight="1" x14ac:dyDescent="0.25"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4:16" ht="15.75" customHeight="1" x14ac:dyDescent="0.25"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4:16" ht="15.75" customHeight="1" x14ac:dyDescent="0.25"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4:16" ht="15.75" customHeight="1" x14ac:dyDescent="0.25"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4:16" ht="15.75" customHeight="1" x14ac:dyDescent="0.25"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4:16" ht="15.75" customHeight="1" x14ac:dyDescent="0.25"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4:16" ht="15.75" customHeight="1" x14ac:dyDescent="0.25"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4:16" ht="15.75" customHeight="1" x14ac:dyDescent="0.25"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4:16" ht="15.75" customHeight="1" x14ac:dyDescent="0.25"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4:16" ht="15.75" customHeight="1" x14ac:dyDescent="0.25"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4:16" ht="15.75" customHeight="1" x14ac:dyDescent="0.25"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4:16" ht="15.75" customHeight="1" x14ac:dyDescent="0.25"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4:16" ht="15.75" customHeight="1" x14ac:dyDescent="0.25"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4:16" ht="15.75" customHeight="1" x14ac:dyDescent="0.25"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4:16" ht="15.75" customHeight="1" x14ac:dyDescent="0.25"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4:16" ht="15.75" customHeight="1" x14ac:dyDescent="0.25"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4:16" ht="15.75" customHeight="1" x14ac:dyDescent="0.25"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4:16" ht="15.75" customHeight="1" x14ac:dyDescent="0.25"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4:16" ht="15.75" customHeight="1" x14ac:dyDescent="0.25"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4:16" ht="15.75" customHeight="1" x14ac:dyDescent="0.25"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4:16" ht="15.75" customHeight="1" x14ac:dyDescent="0.25"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4:16" ht="15.75" customHeight="1" x14ac:dyDescent="0.25"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4:16" ht="15.75" customHeight="1" x14ac:dyDescent="0.25"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4:16" ht="15.75" customHeight="1" x14ac:dyDescent="0.25"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4:16" ht="15.75" customHeight="1" x14ac:dyDescent="0.25"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ht="15.75" customHeight="1" x14ac:dyDescent="0.25"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ht="15.75" customHeight="1" x14ac:dyDescent="0.25"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ht="15.75" customHeight="1" x14ac:dyDescent="0.25"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ht="15.75" customHeight="1" x14ac:dyDescent="0.25"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ht="15.75" customHeight="1" x14ac:dyDescent="0.25"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ht="15.75" customHeight="1" x14ac:dyDescent="0.25"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ht="15.75" customHeight="1" x14ac:dyDescent="0.25"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ht="15.75" customHeight="1" x14ac:dyDescent="0.25"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ht="15.75" customHeight="1" x14ac:dyDescent="0.25"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ht="15.75" customHeight="1" x14ac:dyDescent="0.25"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ht="15.75" customHeight="1" x14ac:dyDescent="0.25"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ht="15.75" customHeight="1" x14ac:dyDescent="0.25"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ht="15.75" customHeight="1" x14ac:dyDescent="0.25"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4:16" ht="15.75" customHeight="1" x14ac:dyDescent="0.25"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4:16" ht="15.75" customHeight="1" x14ac:dyDescent="0.25"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4:16" ht="15.75" customHeight="1" x14ac:dyDescent="0.25"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4:16" ht="15.75" customHeight="1" x14ac:dyDescent="0.25"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4:16" ht="15.75" customHeight="1" x14ac:dyDescent="0.25"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4:16" ht="15.75" customHeight="1" x14ac:dyDescent="0.25"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4:16" ht="15.75" customHeight="1" x14ac:dyDescent="0.25"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4:16" ht="15.75" customHeight="1" x14ac:dyDescent="0.25"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4:16" ht="15.75" customHeight="1" x14ac:dyDescent="0.25"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4:16" ht="15.75" customHeight="1" x14ac:dyDescent="0.25"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4:16" ht="15.75" customHeight="1" x14ac:dyDescent="0.25"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4:16" ht="15.75" customHeight="1" x14ac:dyDescent="0.25"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4:16" ht="15.75" customHeight="1" x14ac:dyDescent="0.25"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4:16" ht="15.75" customHeight="1" x14ac:dyDescent="0.25"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4:16" ht="15.75" customHeight="1" x14ac:dyDescent="0.25"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4:16" ht="15.75" customHeight="1" x14ac:dyDescent="0.25"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4:16" ht="15.75" customHeight="1" x14ac:dyDescent="0.25"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4:16" ht="15.75" customHeight="1" x14ac:dyDescent="0.25"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4:16" ht="15.75" customHeight="1" x14ac:dyDescent="0.25"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ht="15.75" customHeight="1" x14ac:dyDescent="0.25"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ht="15.75" customHeight="1" x14ac:dyDescent="0.25"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ht="15.75" customHeight="1" x14ac:dyDescent="0.25"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ht="15.75" customHeight="1" x14ac:dyDescent="0.25"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4:16" ht="15.75" customHeight="1" x14ac:dyDescent="0.25"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4:16" ht="15.75" customHeight="1" x14ac:dyDescent="0.25"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4:16" ht="15.75" customHeight="1" x14ac:dyDescent="0.25"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4:16" ht="15.75" customHeight="1" x14ac:dyDescent="0.25"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4:16" ht="15.75" customHeight="1" x14ac:dyDescent="0.25"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4:16" ht="15.75" customHeight="1" x14ac:dyDescent="0.25"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4:16" ht="15.75" customHeight="1" x14ac:dyDescent="0.25"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4:16" ht="15.75" customHeight="1" x14ac:dyDescent="0.25"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4:16" ht="15.75" customHeight="1" x14ac:dyDescent="0.25"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4:16" ht="15.75" customHeight="1" x14ac:dyDescent="0.25"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4:16" ht="15.75" customHeight="1" x14ac:dyDescent="0.25"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4:16" ht="15.75" customHeight="1" x14ac:dyDescent="0.25"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4:16" ht="15.75" customHeight="1" x14ac:dyDescent="0.25"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4:16" ht="15.75" customHeight="1" x14ac:dyDescent="0.25"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4:16" ht="15.75" customHeight="1" x14ac:dyDescent="0.25"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4:16" ht="15.75" customHeight="1" x14ac:dyDescent="0.25"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4:16" ht="15.75" customHeight="1" x14ac:dyDescent="0.25"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4:16" ht="15.75" customHeight="1" x14ac:dyDescent="0.25"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4:16" ht="15.75" customHeight="1" x14ac:dyDescent="0.25"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4:16" ht="15.75" customHeight="1" x14ac:dyDescent="0.25"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4:16" ht="15.75" customHeight="1" x14ac:dyDescent="0.25"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4:16" ht="15.75" customHeight="1" x14ac:dyDescent="0.25"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4:16" ht="15.75" customHeight="1" x14ac:dyDescent="0.25"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4:16" ht="15.75" customHeight="1" x14ac:dyDescent="0.25"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4:16" ht="15.75" customHeight="1" x14ac:dyDescent="0.25"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4:16" ht="15.75" customHeight="1" x14ac:dyDescent="0.25"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4:16" ht="15.75" customHeight="1" x14ac:dyDescent="0.25"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4:16" ht="15.75" customHeight="1" x14ac:dyDescent="0.25"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4:16" ht="15.75" customHeight="1" x14ac:dyDescent="0.25"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4:16" ht="15.75" customHeight="1" x14ac:dyDescent="0.25"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4:16" ht="15.75" customHeight="1" x14ac:dyDescent="0.25"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4:16" ht="15.75" customHeight="1" x14ac:dyDescent="0.25"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4:16" ht="15.75" customHeight="1" x14ac:dyDescent="0.25"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4:16" ht="15.75" customHeight="1" x14ac:dyDescent="0.25"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4:16" ht="15.75" customHeight="1" x14ac:dyDescent="0.25"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4:16" ht="15.75" customHeight="1" x14ac:dyDescent="0.25"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4:16" ht="15.75" customHeight="1" x14ac:dyDescent="0.25"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4:16" ht="15.75" customHeight="1" x14ac:dyDescent="0.25"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4:16" ht="15.75" customHeight="1" x14ac:dyDescent="0.25"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4:16" ht="15.75" customHeight="1" x14ac:dyDescent="0.25"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4:16" ht="15.75" customHeight="1" x14ac:dyDescent="0.25"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4:16" ht="15.75" customHeight="1" x14ac:dyDescent="0.25"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4:16" ht="15.75" customHeight="1" x14ac:dyDescent="0.25"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4:16" ht="15.75" customHeight="1" x14ac:dyDescent="0.25"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4:16" ht="15.75" customHeight="1" x14ac:dyDescent="0.25"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4:16" ht="15.75" customHeight="1" x14ac:dyDescent="0.25"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4:16" ht="15.75" customHeight="1" x14ac:dyDescent="0.25"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4:16" ht="15.75" customHeight="1" x14ac:dyDescent="0.25"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4:16" ht="15.75" customHeight="1" x14ac:dyDescent="0.25"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4:16" ht="15.75" customHeight="1" x14ac:dyDescent="0.25"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4:16" ht="15.75" customHeight="1" x14ac:dyDescent="0.25"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4:16" ht="15.75" customHeight="1" x14ac:dyDescent="0.25"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4:16" ht="15.75" customHeight="1" x14ac:dyDescent="0.25"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4:16" ht="15.75" customHeight="1" x14ac:dyDescent="0.25"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4:16" ht="15.75" customHeight="1" x14ac:dyDescent="0.25"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4:16" ht="15.75" customHeight="1" x14ac:dyDescent="0.25"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4:16" ht="15.75" customHeight="1" x14ac:dyDescent="0.25"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4:16" ht="15.75" customHeight="1" x14ac:dyDescent="0.25"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4:16" ht="15.75" customHeight="1" x14ac:dyDescent="0.25"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4:16" ht="15.75" customHeight="1" x14ac:dyDescent="0.25"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4:16" ht="15.75" customHeight="1" x14ac:dyDescent="0.25"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4:16" ht="15.75" customHeight="1" x14ac:dyDescent="0.25"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4:16" ht="15.75" customHeight="1" x14ac:dyDescent="0.25"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4:16" ht="15.75" customHeight="1" x14ac:dyDescent="0.25"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4:16" ht="15.75" customHeight="1" x14ac:dyDescent="0.25"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4:16" ht="15.75" customHeight="1" x14ac:dyDescent="0.25"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4:16" ht="15.75" customHeight="1" x14ac:dyDescent="0.25"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4:16" ht="15.75" customHeight="1" x14ac:dyDescent="0.25"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4:16" ht="15.75" customHeight="1" x14ac:dyDescent="0.25"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4:16" ht="15.75" customHeight="1" x14ac:dyDescent="0.25"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4:16" ht="15.75" customHeight="1" x14ac:dyDescent="0.25"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4:16" ht="15.75" customHeight="1" x14ac:dyDescent="0.25"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4:16" ht="15.75" customHeight="1" x14ac:dyDescent="0.25"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4:16" ht="15.75" customHeight="1" x14ac:dyDescent="0.25"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4:16" ht="15.75" customHeight="1" x14ac:dyDescent="0.25"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4:16" ht="15.75" customHeight="1" x14ac:dyDescent="0.25"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4:16" ht="15.75" customHeight="1" x14ac:dyDescent="0.25"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4:16" ht="15.75" customHeight="1" x14ac:dyDescent="0.25"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4:16" ht="15.75" customHeight="1" x14ac:dyDescent="0.25"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4:16" ht="15.75" customHeight="1" x14ac:dyDescent="0.25"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4:16" ht="15.75" customHeight="1" x14ac:dyDescent="0.25"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4:16" ht="15.75" customHeight="1" x14ac:dyDescent="0.25"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4:16" ht="15.75" customHeight="1" x14ac:dyDescent="0.25"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4:16" ht="15.75" customHeight="1" x14ac:dyDescent="0.25"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4:16" ht="15.75" customHeight="1" x14ac:dyDescent="0.25"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4:16" ht="15.75" customHeight="1" x14ac:dyDescent="0.25"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4:16" ht="15.75" customHeight="1" x14ac:dyDescent="0.25"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4:16" ht="15.75" customHeight="1" x14ac:dyDescent="0.25"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4:16" ht="15.75" customHeight="1" x14ac:dyDescent="0.25"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4:16" ht="15.75" customHeight="1" x14ac:dyDescent="0.25"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4:16" ht="15.75" customHeight="1" x14ac:dyDescent="0.25"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4:16" ht="15.75" customHeight="1" x14ac:dyDescent="0.25"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4:16" ht="15.75" customHeight="1" x14ac:dyDescent="0.25"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4:16" ht="15.75" customHeight="1" x14ac:dyDescent="0.25"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4:16" ht="15.75" customHeight="1" x14ac:dyDescent="0.25"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4:16" ht="15.75" customHeight="1" x14ac:dyDescent="0.25"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4:16" ht="15.75" customHeight="1" x14ac:dyDescent="0.25"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4:16" ht="15.75" customHeight="1" x14ac:dyDescent="0.25"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4:16" ht="15.75" customHeight="1" x14ac:dyDescent="0.25"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4:16" ht="15.75" customHeight="1" x14ac:dyDescent="0.25"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4:16" ht="15.75" customHeight="1" x14ac:dyDescent="0.25"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4:16" ht="15.75" customHeight="1" x14ac:dyDescent="0.25"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4:16" ht="15.75" customHeight="1" x14ac:dyDescent="0.25"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4:16" ht="15.75" customHeight="1" x14ac:dyDescent="0.25"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4:16" ht="15.75" customHeight="1" x14ac:dyDescent="0.25"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4:16" ht="15.75" customHeight="1" x14ac:dyDescent="0.25"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4:16" ht="15.75" customHeight="1" x14ac:dyDescent="0.25"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4:16" ht="15.75" customHeight="1" x14ac:dyDescent="0.25"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4:16" ht="15.75" customHeight="1" x14ac:dyDescent="0.25"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4:16" ht="15.75" customHeight="1" x14ac:dyDescent="0.25"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4:16" ht="15.75" customHeight="1" x14ac:dyDescent="0.25"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4:16" ht="15.75" customHeight="1" x14ac:dyDescent="0.25"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4:16" ht="15.75" customHeight="1" x14ac:dyDescent="0.25"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4:16" ht="15.75" customHeight="1" x14ac:dyDescent="0.25"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4:16" ht="15.75" customHeight="1" x14ac:dyDescent="0.25"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4:16" ht="15.75" customHeight="1" x14ac:dyDescent="0.25"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4:16" ht="15.75" customHeight="1" x14ac:dyDescent="0.25"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4:16" ht="15.75" customHeight="1" x14ac:dyDescent="0.25"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4:16" ht="15.75" customHeight="1" x14ac:dyDescent="0.25"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4:16" ht="15.75" customHeight="1" x14ac:dyDescent="0.25"/>
    <row r="221" spans="4:16" ht="15.75" customHeight="1" x14ac:dyDescent="0.25"/>
    <row r="222" spans="4:16" ht="15.75" customHeight="1" x14ac:dyDescent="0.25"/>
    <row r="223" spans="4:16" ht="15.75" customHeight="1" x14ac:dyDescent="0.25"/>
    <row r="224" spans="4:1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autoFilter ref="A4:Q21" xr:uid="{00000000-0009-0000-0000-000002000000}">
    <sortState xmlns:xlrd2="http://schemas.microsoft.com/office/spreadsheetml/2017/richdata2" ref="A4:Q21">
      <sortCondition descending="1" ref="P4:P21"/>
    </sortState>
  </autoFilter>
  <conditionalFormatting sqref="D5">
    <cfRule type="containsBlanks" dxfId="7" priority="2">
      <formula>LEN(TRIM(D5))=0</formula>
    </cfRule>
  </conditionalFormatting>
  <conditionalFormatting sqref="D5:O21">
    <cfRule type="containsBlanks" dxfId="6" priority="1">
      <formula>LEN(TRIM(D5))=0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Q984"/>
  <sheetViews>
    <sheetView workbookViewId="0">
      <pane xSplit="3" topLeftCell="D1" activePane="topRight" state="frozen"/>
      <selection pane="topRight" activeCell="B3" sqref="B3"/>
    </sheetView>
  </sheetViews>
  <sheetFormatPr baseColWidth="10" defaultColWidth="12.6640625" defaultRowHeight="15" customHeight="1" x14ac:dyDescent="0.25"/>
  <cols>
    <col min="1" max="1" width="7.33203125" customWidth="1"/>
    <col min="2" max="2" width="18.5546875" customWidth="1"/>
    <col min="3" max="3" width="20.6640625" customWidth="1"/>
    <col min="4" max="4" width="9" customWidth="1"/>
    <col min="5" max="5" width="10.6640625" customWidth="1"/>
    <col min="6" max="6" width="8.21875" customWidth="1"/>
    <col min="7" max="7" width="10.5546875" customWidth="1"/>
    <col min="8" max="15" width="8.21875" customWidth="1"/>
    <col min="16" max="16" width="17" customWidth="1"/>
  </cols>
  <sheetData>
    <row r="1" spans="1:17" ht="15.75" customHeight="1" x14ac:dyDescent="0.35">
      <c r="A1" s="1"/>
      <c r="B1" s="1" t="s">
        <v>0</v>
      </c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5.75" customHeight="1" x14ac:dyDescent="0.3">
      <c r="D2" s="4" t="s">
        <v>1</v>
      </c>
      <c r="E2" s="5"/>
      <c r="F2" s="4" t="s">
        <v>2</v>
      </c>
      <c r="G2" s="5"/>
      <c r="H2" s="4" t="s">
        <v>3</v>
      </c>
      <c r="I2" s="5"/>
      <c r="J2" s="4" t="s">
        <v>4</v>
      </c>
      <c r="K2" s="5"/>
      <c r="L2" s="4" t="s">
        <v>5</v>
      </c>
      <c r="M2" s="5"/>
      <c r="N2" s="4" t="s">
        <v>6</v>
      </c>
      <c r="O2" s="5"/>
      <c r="P2" s="2"/>
    </row>
    <row r="3" spans="1:17" ht="15.75" customHeight="1" x14ac:dyDescent="0.25">
      <c r="B3" s="22" t="s">
        <v>135</v>
      </c>
      <c r="D3" s="6" t="s">
        <v>7</v>
      </c>
      <c r="E3" s="7">
        <v>9</v>
      </c>
      <c r="F3" s="6" t="s">
        <v>7</v>
      </c>
      <c r="G3" s="7">
        <v>7</v>
      </c>
      <c r="H3" s="6" t="s">
        <v>7</v>
      </c>
      <c r="I3" s="7">
        <v>4</v>
      </c>
      <c r="J3" s="6" t="s">
        <v>7</v>
      </c>
      <c r="K3" s="7">
        <v>6</v>
      </c>
      <c r="L3" s="6" t="s">
        <v>7</v>
      </c>
      <c r="M3" s="7">
        <v>7</v>
      </c>
      <c r="N3" s="6" t="s">
        <v>7</v>
      </c>
      <c r="O3" s="7">
        <v>8</v>
      </c>
      <c r="P3" s="2"/>
    </row>
    <row r="4" spans="1:17" ht="15.75" customHeight="1" x14ac:dyDescent="0.3">
      <c r="A4" s="8" t="s">
        <v>8</v>
      </c>
      <c r="B4" s="9" t="s">
        <v>9</v>
      </c>
      <c r="C4" s="9" t="s">
        <v>10</v>
      </c>
      <c r="D4" s="10" t="s">
        <v>11</v>
      </c>
      <c r="E4" s="11" t="s">
        <v>12</v>
      </c>
      <c r="F4" s="10" t="s">
        <v>8</v>
      </c>
      <c r="G4" s="12" t="s">
        <v>12</v>
      </c>
      <c r="H4" s="10" t="s">
        <v>8</v>
      </c>
      <c r="I4" s="12" t="s">
        <v>12</v>
      </c>
      <c r="J4" s="10" t="s">
        <v>8</v>
      </c>
      <c r="K4" s="12" t="s">
        <v>12</v>
      </c>
      <c r="L4" s="10" t="s">
        <v>8</v>
      </c>
      <c r="M4" s="12" t="s">
        <v>12</v>
      </c>
      <c r="N4" s="10" t="s">
        <v>8</v>
      </c>
      <c r="O4" s="12" t="s">
        <v>12</v>
      </c>
      <c r="P4" s="8" t="s">
        <v>13</v>
      </c>
      <c r="Q4" s="13"/>
    </row>
    <row r="5" spans="1:17" ht="15.75" customHeight="1" x14ac:dyDescent="0.25">
      <c r="A5" s="2">
        <v>1</v>
      </c>
      <c r="B5" s="18" t="s">
        <v>99</v>
      </c>
      <c r="C5" s="18" t="s">
        <v>100</v>
      </c>
      <c r="D5" s="15">
        <v>3</v>
      </c>
      <c r="E5" s="16">
        <f t="shared" ref="E5:E11" si="0">IF(D5,10-((10*(D5-1)/$E$3)))</f>
        <v>7.7777777777777777</v>
      </c>
      <c r="F5" s="15">
        <v>1</v>
      </c>
      <c r="G5" s="16">
        <f t="shared" ref="G5:G9" si="1">IF(F5,10-((10*(F5-1)/$G$3)))</f>
        <v>10</v>
      </c>
      <c r="H5" s="15">
        <v>1</v>
      </c>
      <c r="I5" s="16">
        <f t="shared" ref="I5:I6" si="2">IF(H5,10-((10*(H5-1)/$I$3)))</f>
        <v>10</v>
      </c>
      <c r="J5" s="15">
        <v>1</v>
      </c>
      <c r="K5" s="16">
        <f t="shared" ref="K5:K10" si="3">IF(J5,10-((10*(J5-1)/$K$3)))</f>
        <v>10</v>
      </c>
      <c r="L5" s="15">
        <v>1</v>
      </c>
      <c r="M5" s="16">
        <f t="shared" ref="M5:M6" si="4">IF(L5, 10-((10*(L5-1)/$M$3)))</f>
        <v>10</v>
      </c>
      <c r="N5" s="15">
        <v>3</v>
      </c>
      <c r="O5" s="16">
        <f t="shared" ref="O5:O10" si="5">IF(N5, 10-((10*(N5-1)/$O$3)))</f>
        <v>7.5</v>
      </c>
      <c r="P5" s="17">
        <f t="shared" ref="P5:P17" si="6">SUM(M5+K5+I5+G5+E5+O5)-MIN(E5,G5,I5,K5,M5,O5)</f>
        <v>47.777777777777779</v>
      </c>
    </row>
    <row r="6" spans="1:17" ht="15.75" customHeight="1" x14ac:dyDescent="0.25">
      <c r="A6" s="2">
        <v>2</v>
      </c>
      <c r="B6" s="18" t="s">
        <v>101</v>
      </c>
      <c r="C6" s="18" t="s">
        <v>54</v>
      </c>
      <c r="D6" s="15">
        <v>2</v>
      </c>
      <c r="E6" s="16">
        <f t="shared" si="0"/>
        <v>8.8888888888888893</v>
      </c>
      <c r="F6" s="15">
        <v>3</v>
      </c>
      <c r="G6" s="16">
        <f t="shared" si="1"/>
        <v>7.1428571428571423</v>
      </c>
      <c r="H6" s="15">
        <v>2</v>
      </c>
      <c r="I6" s="16">
        <f t="shared" si="2"/>
        <v>7.5</v>
      </c>
      <c r="J6" s="15">
        <v>4</v>
      </c>
      <c r="K6" s="16">
        <f t="shared" si="3"/>
        <v>5</v>
      </c>
      <c r="L6" s="15">
        <v>2</v>
      </c>
      <c r="M6" s="16">
        <f t="shared" si="4"/>
        <v>8.5714285714285712</v>
      </c>
      <c r="N6" s="15">
        <v>2</v>
      </c>
      <c r="O6" s="16">
        <f t="shared" si="5"/>
        <v>8.75</v>
      </c>
      <c r="P6" s="17">
        <f t="shared" si="6"/>
        <v>40.853174603174601</v>
      </c>
    </row>
    <row r="7" spans="1:17" ht="15.75" customHeight="1" x14ac:dyDescent="0.25">
      <c r="A7" s="2">
        <v>3</v>
      </c>
      <c r="B7" s="18" t="s">
        <v>102</v>
      </c>
      <c r="C7" s="18" t="s">
        <v>54</v>
      </c>
      <c r="D7" s="15">
        <v>1</v>
      </c>
      <c r="E7" s="16">
        <f t="shared" si="0"/>
        <v>10</v>
      </c>
      <c r="F7" s="15">
        <v>4</v>
      </c>
      <c r="G7" s="16">
        <f t="shared" si="1"/>
        <v>5.7142857142857144</v>
      </c>
      <c r="H7" s="15"/>
      <c r="I7" s="16">
        <v>0</v>
      </c>
      <c r="J7" s="15">
        <v>2</v>
      </c>
      <c r="K7" s="16">
        <f t="shared" si="3"/>
        <v>8.3333333333333339</v>
      </c>
      <c r="L7" s="15"/>
      <c r="M7" s="16">
        <v>0</v>
      </c>
      <c r="N7" s="15">
        <v>1</v>
      </c>
      <c r="O7" s="16">
        <f t="shared" si="5"/>
        <v>10</v>
      </c>
      <c r="P7" s="17">
        <f t="shared" si="6"/>
        <v>34.047619047619051</v>
      </c>
    </row>
    <row r="8" spans="1:17" ht="15.75" customHeight="1" x14ac:dyDescent="0.25">
      <c r="A8" s="2">
        <v>4</v>
      </c>
      <c r="B8" s="18" t="s">
        <v>103</v>
      </c>
      <c r="C8" s="18" t="s">
        <v>104</v>
      </c>
      <c r="D8" s="15">
        <v>8</v>
      </c>
      <c r="E8" s="16">
        <f t="shared" si="0"/>
        <v>2.2222222222222223</v>
      </c>
      <c r="F8" s="15">
        <v>2</v>
      </c>
      <c r="G8" s="16">
        <f t="shared" si="1"/>
        <v>8.5714285714285712</v>
      </c>
      <c r="H8" s="15">
        <v>3</v>
      </c>
      <c r="I8" s="16">
        <f t="shared" ref="I8:I9" si="7">IF(H8,10-((10*(H8-1)/$I$3)))</f>
        <v>5</v>
      </c>
      <c r="J8" s="15">
        <v>3</v>
      </c>
      <c r="K8" s="16">
        <f t="shared" si="3"/>
        <v>6.6666666666666661</v>
      </c>
      <c r="L8" s="15">
        <v>4</v>
      </c>
      <c r="M8" s="16">
        <f t="shared" ref="M8:M9" si="8">IF(L8, 10-((10*(L8-1)/$M$3)))</f>
        <v>5.7142857142857144</v>
      </c>
      <c r="N8" s="15">
        <v>5</v>
      </c>
      <c r="O8" s="16">
        <f t="shared" si="5"/>
        <v>5</v>
      </c>
      <c r="P8" s="17">
        <f t="shared" si="6"/>
        <v>30.952380952380949</v>
      </c>
    </row>
    <row r="9" spans="1:17" ht="15.75" customHeight="1" x14ac:dyDescent="0.25">
      <c r="A9" s="2">
        <v>5</v>
      </c>
      <c r="B9" s="18" t="s">
        <v>105</v>
      </c>
      <c r="C9" s="18" t="s">
        <v>21</v>
      </c>
      <c r="D9" s="15">
        <v>9</v>
      </c>
      <c r="E9" s="16">
        <f t="shared" si="0"/>
        <v>1.1111111111111107</v>
      </c>
      <c r="F9" s="15">
        <v>6</v>
      </c>
      <c r="G9" s="16">
        <f t="shared" si="1"/>
        <v>2.8571428571428568</v>
      </c>
      <c r="H9" s="15">
        <v>4</v>
      </c>
      <c r="I9" s="16">
        <f t="shared" si="7"/>
        <v>2.5</v>
      </c>
      <c r="J9" s="15">
        <v>5</v>
      </c>
      <c r="K9" s="16">
        <f t="shared" si="3"/>
        <v>3.333333333333333</v>
      </c>
      <c r="L9" s="15">
        <v>6</v>
      </c>
      <c r="M9" s="16">
        <f t="shared" si="8"/>
        <v>2.8571428571428568</v>
      </c>
      <c r="N9" s="15">
        <v>4</v>
      </c>
      <c r="O9" s="16">
        <f t="shared" si="5"/>
        <v>6.25</v>
      </c>
      <c r="P9" s="17">
        <f t="shared" si="6"/>
        <v>17.797619047619047</v>
      </c>
    </row>
    <row r="10" spans="1:17" ht="15.75" customHeight="1" x14ac:dyDescent="0.25">
      <c r="A10" s="2">
        <v>6</v>
      </c>
      <c r="B10" s="18" t="s">
        <v>106</v>
      </c>
      <c r="C10" s="18" t="s">
        <v>21</v>
      </c>
      <c r="D10" s="15">
        <v>5</v>
      </c>
      <c r="E10" s="16">
        <f t="shared" si="0"/>
        <v>5.5555555555555554</v>
      </c>
      <c r="F10" s="15"/>
      <c r="G10" s="16">
        <v>0</v>
      </c>
      <c r="H10" s="15"/>
      <c r="I10" s="16">
        <v>0</v>
      </c>
      <c r="J10" s="15">
        <v>6</v>
      </c>
      <c r="K10" s="16">
        <f t="shared" si="3"/>
        <v>1.6666666666666661</v>
      </c>
      <c r="L10" s="15"/>
      <c r="M10" s="16">
        <v>0</v>
      </c>
      <c r="N10" s="15">
        <v>6</v>
      </c>
      <c r="O10" s="16">
        <f t="shared" si="5"/>
        <v>3.75</v>
      </c>
      <c r="P10" s="17">
        <f t="shared" si="6"/>
        <v>10.972222222222221</v>
      </c>
    </row>
    <row r="11" spans="1:17" ht="15.75" customHeight="1" x14ac:dyDescent="0.25">
      <c r="A11" s="2">
        <v>7</v>
      </c>
      <c r="B11" s="18" t="s">
        <v>107</v>
      </c>
      <c r="C11" s="18" t="s">
        <v>58</v>
      </c>
      <c r="D11" s="15">
        <v>4</v>
      </c>
      <c r="E11" s="16">
        <f t="shared" si="0"/>
        <v>6.6666666666666661</v>
      </c>
      <c r="F11" s="15"/>
      <c r="G11" s="16">
        <v>0</v>
      </c>
      <c r="H11" s="15"/>
      <c r="I11" s="16">
        <v>0</v>
      </c>
      <c r="J11" s="15"/>
      <c r="K11" s="16">
        <v>0</v>
      </c>
      <c r="L11" s="15"/>
      <c r="M11" s="16">
        <v>0</v>
      </c>
      <c r="N11" s="15"/>
      <c r="O11" s="16">
        <v>0</v>
      </c>
      <c r="P11" s="17">
        <f t="shared" si="6"/>
        <v>6.6666666666666661</v>
      </c>
    </row>
    <row r="12" spans="1:17" ht="15.75" customHeight="1" x14ac:dyDescent="0.25">
      <c r="A12" s="2">
        <v>8</v>
      </c>
      <c r="B12" s="18" t="s">
        <v>108</v>
      </c>
      <c r="C12" s="18" t="s">
        <v>21</v>
      </c>
      <c r="D12" s="15"/>
      <c r="E12" s="16">
        <v>0</v>
      </c>
      <c r="F12" s="15">
        <v>5</v>
      </c>
      <c r="G12" s="16">
        <f>IF(F12,10-((10*(F12-1)/$G$3)))</f>
        <v>4.2857142857142856</v>
      </c>
      <c r="H12" s="15"/>
      <c r="I12" s="16">
        <v>0</v>
      </c>
      <c r="J12" s="15"/>
      <c r="K12" s="16">
        <v>0</v>
      </c>
      <c r="L12" s="15"/>
      <c r="M12" s="16">
        <v>0</v>
      </c>
      <c r="N12" s="15">
        <v>8</v>
      </c>
      <c r="O12" s="16">
        <f>IF(N12, 10-((10*(N12-1)/$O$3)))</f>
        <v>1.25</v>
      </c>
      <c r="P12" s="17">
        <f t="shared" si="6"/>
        <v>5.5357142857142856</v>
      </c>
    </row>
    <row r="13" spans="1:17" ht="15.75" customHeight="1" x14ac:dyDescent="0.25">
      <c r="A13" s="2">
        <v>9</v>
      </c>
      <c r="B13" s="18" t="s">
        <v>109</v>
      </c>
      <c r="C13" s="18" t="s">
        <v>110</v>
      </c>
      <c r="D13" s="15">
        <v>7</v>
      </c>
      <c r="E13" s="16">
        <f t="shared" ref="E13:E14" si="9">IF(D13,10-((10*(D13-1)/$E$3)))</f>
        <v>3.333333333333333</v>
      </c>
      <c r="F13" s="15"/>
      <c r="G13" s="16">
        <v>0</v>
      </c>
      <c r="H13" s="15"/>
      <c r="I13" s="16">
        <v>0</v>
      </c>
      <c r="J13" s="15"/>
      <c r="K13" s="16">
        <v>0</v>
      </c>
      <c r="L13" s="15">
        <v>7</v>
      </c>
      <c r="M13" s="16">
        <f>IF(L13, 10-((10*(L13-1)/$M$3)))</f>
        <v>1.4285714285714288</v>
      </c>
      <c r="N13" s="15"/>
      <c r="O13" s="16">
        <v>0</v>
      </c>
      <c r="P13" s="17">
        <f t="shared" si="6"/>
        <v>4.7619047619047619</v>
      </c>
    </row>
    <row r="14" spans="1:17" ht="15.75" customHeight="1" x14ac:dyDescent="0.25">
      <c r="A14" s="2">
        <v>10</v>
      </c>
      <c r="B14" s="18" t="s">
        <v>111</v>
      </c>
      <c r="C14" s="18" t="s">
        <v>76</v>
      </c>
      <c r="D14" s="15">
        <v>6</v>
      </c>
      <c r="E14" s="16">
        <f t="shared" si="9"/>
        <v>4.4444444444444446</v>
      </c>
      <c r="F14" s="15"/>
      <c r="G14" s="16">
        <v>0</v>
      </c>
      <c r="H14" s="15"/>
      <c r="I14" s="16">
        <v>0</v>
      </c>
      <c r="J14" s="15"/>
      <c r="K14" s="16">
        <v>0</v>
      </c>
      <c r="L14" s="15"/>
      <c r="M14" s="16">
        <v>0</v>
      </c>
      <c r="N14" s="15"/>
      <c r="O14" s="16">
        <v>0</v>
      </c>
      <c r="P14" s="17">
        <f t="shared" si="6"/>
        <v>4.4444444444444446</v>
      </c>
    </row>
    <row r="15" spans="1:17" ht="15.75" customHeight="1" x14ac:dyDescent="0.25">
      <c r="A15" s="2">
        <v>11</v>
      </c>
      <c r="B15" s="18" t="s">
        <v>112</v>
      </c>
      <c r="C15" s="18" t="s">
        <v>54</v>
      </c>
      <c r="D15" s="15"/>
      <c r="E15" s="16">
        <v>0</v>
      </c>
      <c r="F15" s="15"/>
      <c r="G15" s="16">
        <v>0</v>
      </c>
      <c r="H15" s="15"/>
      <c r="I15" s="16">
        <v>0</v>
      </c>
      <c r="J15" s="15"/>
      <c r="K15" s="16">
        <v>0</v>
      </c>
      <c r="L15" s="15">
        <v>5</v>
      </c>
      <c r="M15" s="16">
        <f t="shared" ref="M15:M16" si="10">IF(L15, 10-((10*(L15-1)/$M$3)))</f>
        <v>4.2857142857142856</v>
      </c>
      <c r="N15" s="15">
        <v>7</v>
      </c>
      <c r="O15" s="16">
        <f>IF(N15, 10-((10*(N15-1)/$O$3)))</f>
        <v>2.5</v>
      </c>
      <c r="P15" s="17">
        <f t="shared" si="6"/>
        <v>6.7857142857142856</v>
      </c>
    </row>
    <row r="16" spans="1:17" ht="15.75" customHeight="1" x14ac:dyDescent="0.25">
      <c r="A16" s="2">
        <v>12</v>
      </c>
      <c r="B16" s="18" t="s">
        <v>113</v>
      </c>
      <c r="C16" s="18" t="s">
        <v>21</v>
      </c>
      <c r="D16" s="15"/>
      <c r="E16" s="16">
        <v>0</v>
      </c>
      <c r="F16" s="15"/>
      <c r="G16" s="16">
        <v>0</v>
      </c>
      <c r="H16" s="15"/>
      <c r="I16" s="16">
        <v>0</v>
      </c>
      <c r="J16" s="15"/>
      <c r="K16" s="16">
        <v>0</v>
      </c>
      <c r="L16" s="15">
        <v>3</v>
      </c>
      <c r="M16" s="16">
        <f t="shared" si="10"/>
        <v>7.1428571428571423</v>
      </c>
      <c r="N16" s="15"/>
      <c r="O16" s="16">
        <v>0</v>
      </c>
      <c r="P16" s="17">
        <f t="shared" si="6"/>
        <v>7.1428571428571423</v>
      </c>
    </row>
    <row r="17" spans="1:16" ht="15.75" customHeight="1" x14ac:dyDescent="0.25">
      <c r="A17" s="2">
        <v>13</v>
      </c>
      <c r="B17" s="18" t="s">
        <v>114</v>
      </c>
      <c r="C17" s="18" t="s">
        <v>76</v>
      </c>
      <c r="D17" s="15"/>
      <c r="E17" s="16">
        <v>0</v>
      </c>
      <c r="F17" s="15">
        <v>7</v>
      </c>
      <c r="G17" s="16">
        <f>IF(F17,10-((10*(F17-1)/$G$3)))</f>
        <v>1.4285714285714288</v>
      </c>
      <c r="H17" s="15"/>
      <c r="I17" s="16">
        <v>0</v>
      </c>
      <c r="J17" s="15"/>
      <c r="K17" s="16">
        <v>0</v>
      </c>
      <c r="L17" s="15"/>
      <c r="M17" s="16">
        <v>0</v>
      </c>
      <c r="N17" s="15"/>
      <c r="O17" s="16">
        <v>0</v>
      </c>
      <c r="P17" s="17">
        <f t="shared" si="6"/>
        <v>1.4285714285714288</v>
      </c>
    </row>
    <row r="18" spans="1:16" ht="15.75" customHeight="1" x14ac:dyDescent="0.25"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5.75" customHeight="1" x14ac:dyDescent="0.25"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5.75" customHeight="1" x14ac:dyDescent="0.25"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5.75" customHeight="1" x14ac:dyDescent="0.25"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5.75" customHeight="1" x14ac:dyDescent="0.25"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customHeight="1" x14ac:dyDescent="0.25"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.75" customHeight="1" x14ac:dyDescent="0.25"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.75" customHeight="1" x14ac:dyDescent="0.25"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5.75" customHeight="1" x14ac:dyDescent="0.25"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5.75" customHeight="1" x14ac:dyDescent="0.25"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5.75" customHeight="1" x14ac:dyDescent="0.25"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5.75" customHeight="1" x14ac:dyDescent="0.25"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5.75" customHeight="1" x14ac:dyDescent="0.25"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5.75" customHeight="1" x14ac:dyDescent="0.25"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5.75" customHeight="1" x14ac:dyDescent="0.25"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4:16" ht="15.75" customHeight="1" x14ac:dyDescent="0.25"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4:16" ht="15.75" customHeight="1" x14ac:dyDescent="0.25"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4:16" ht="15.75" customHeight="1" x14ac:dyDescent="0.25"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4:16" ht="15.75" customHeight="1" x14ac:dyDescent="0.25"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4:16" ht="15.75" customHeight="1" x14ac:dyDescent="0.25"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4:16" ht="15.75" customHeight="1" x14ac:dyDescent="0.25"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4:16" ht="15.75" customHeight="1" x14ac:dyDescent="0.25"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4:16" ht="15.75" customHeight="1" x14ac:dyDescent="0.25"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4:16" ht="15.75" customHeight="1" x14ac:dyDescent="0.25"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4:16" ht="15.75" customHeight="1" x14ac:dyDescent="0.25"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4:16" ht="15.75" customHeight="1" x14ac:dyDescent="0.25"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4:16" ht="15.75" customHeight="1" x14ac:dyDescent="0.25"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4:16" ht="15.75" customHeight="1" x14ac:dyDescent="0.25"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4:16" ht="15.75" customHeight="1" x14ac:dyDescent="0.25"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4:16" ht="15.75" customHeight="1" x14ac:dyDescent="0.25"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4:16" ht="15.75" customHeight="1" x14ac:dyDescent="0.25"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4:16" ht="15.75" customHeight="1" x14ac:dyDescent="0.25"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4:16" ht="15.75" customHeight="1" x14ac:dyDescent="0.25"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4:16" ht="15.75" customHeight="1" x14ac:dyDescent="0.25"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4:16" ht="15.75" customHeight="1" x14ac:dyDescent="0.25"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4:16" ht="15.75" customHeight="1" x14ac:dyDescent="0.25"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4:16" ht="15.75" customHeight="1" x14ac:dyDescent="0.25"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4:16" ht="15.75" customHeight="1" x14ac:dyDescent="0.25"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4:16" ht="15.75" customHeight="1" x14ac:dyDescent="0.25"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4:16" ht="15.75" customHeight="1" x14ac:dyDescent="0.25"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4:16" ht="15.75" customHeight="1" x14ac:dyDescent="0.25"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4:16" ht="15.75" customHeight="1" x14ac:dyDescent="0.25"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4:16" ht="15.75" customHeight="1" x14ac:dyDescent="0.25"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4:16" ht="15.75" customHeight="1" x14ac:dyDescent="0.25"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4:16" ht="15.75" customHeight="1" x14ac:dyDescent="0.25"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4:16" ht="15.75" customHeight="1" x14ac:dyDescent="0.25"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4:16" ht="15.75" customHeight="1" x14ac:dyDescent="0.25"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ht="15.75" customHeight="1" x14ac:dyDescent="0.25"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ht="15.75" customHeight="1" x14ac:dyDescent="0.25"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ht="15.75" customHeight="1" x14ac:dyDescent="0.25"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ht="15.75" customHeight="1" x14ac:dyDescent="0.25"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ht="15.75" customHeight="1" x14ac:dyDescent="0.25"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ht="15.75" customHeight="1" x14ac:dyDescent="0.25"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ht="15.75" customHeight="1" x14ac:dyDescent="0.25"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ht="15.75" customHeight="1" x14ac:dyDescent="0.25"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ht="15.75" customHeight="1" x14ac:dyDescent="0.25"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ht="15.75" customHeight="1" x14ac:dyDescent="0.25"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ht="15.75" customHeight="1" x14ac:dyDescent="0.25"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ht="15.75" customHeight="1" x14ac:dyDescent="0.25"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ht="15.75" customHeight="1" x14ac:dyDescent="0.25"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4:16" ht="15.75" customHeight="1" x14ac:dyDescent="0.25"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4:16" ht="15.75" customHeight="1" x14ac:dyDescent="0.25"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4:16" ht="15.75" customHeight="1" x14ac:dyDescent="0.25"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4:16" ht="15.75" customHeight="1" x14ac:dyDescent="0.25"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4:16" ht="15.75" customHeight="1" x14ac:dyDescent="0.25"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4:16" ht="15.75" customHeight="1" x14ac:dyDescent="0.25"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4:16" ht="15.75" customHeight="1" x14ac:dyDescent="0.25"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4:16" ht="15.75" customHeight="1" x14ac:dyDescent="0.25"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4:16" ht="15.75" customHeight="1" x14ac:dyDescent="0.25"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4:16" ht="15.75" customHeight="1" x14ac:dyDescent="0.25"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4:16" ht="15.75" customHeight="1" x14ac:dyDescent="0.25"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4:16" ht="15.75" customHeight="1" x14ac:dyDescent="0.25"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4:16" ht="15.75" customHeight="1" x14ac:dyDescent="0.25"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4:16" ht="15.75" customHeight="1" x14ac:dyDescent="0.25"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4:16" ht="15.75" customHeight="1" x14ac:dyDescent="0.25"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4:16" ht="15.75" customHeight="1" x14ac:dyDescent="0.25"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4:16" ht="15.75" customHeight="1" x14ac:dyDescent="0.25"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4:16" ht="15.75" customHeight="1" x14ac:dyDescent="0.25"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4:16" ht="15.75" customHeight="1" x14ac:dyDescent="0.25"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ht="15.75" customHeight="1" x14ac:dyDescent="0.25"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ht="15.75" customHeight="1" x14ac:dyDescent="0.25"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ht="15.75" customHeight="1" x14ac:dyDescent="0.25"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ht="15.75" customHeight="1" x14ac:dyDescent="0.25"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4:16" ht="15.75" customHeight="1" x14ac:dyDescent="0.25"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4:16" ht="15.75" customHeight="1" x14ac:dyDescent="0.25"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4:16" ht="15.75" customHeight="1" x14ac:dyDescent="0.25"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4:16" ht="15.75" customHeight="1" x14ac:dyDescent="0.25"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4:16" ht="15.75" customHeight="1" x14ac:dyDescent="0.25"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4:16" ht="15.75" customHeight="1" x14ac:dyDescent="0.25"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4:16" ht="15.75" customHeight="1" x14ac:dyDescent="0.25"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4:16" ht="15.75" customHeight="1" x14ac:dyDescent="0.25"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4:16" ht="15.75" customHeight="1" x14ac:dyDescent="0.25"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4:16" ht="15.75" customHeight="1" x14ac:dyDescent="0.25"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4:16" ht="15.75" customHeight="1" x14ac:dyDescent="0.25"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4:16" ht="15.75" customHeight="1" x14ac:dyDescent="0.25"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4:16" ht="15.75" customHeight="1" x14ac:dyDescent="0.25"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4:16" ht="15.75" customHeight="1" x14ac:dyDescent="0.25"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4:16" ht="15.75" customHeight="1" x14ac:dyDescent="0.25"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4:16" ht="15.75" customHeight="1" x14ac:dyDescent="0.25"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4:16" ht="15.75" customHeight="1" x14ac:dyDescent="0.25"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4:16" ht="15.75" customHeight="1" x14ac:dyDescent="0.25"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4:16" ht="15.75" customHeight="1" x14ac:dyDescent="0.25"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4:16" ht="15.75" customHeight="1" x14ac:dyDescent="0.25"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4:16" ht="15.75" customHeight="1" x14ac:dyDescent="0.25"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4:16" ht="15.75" customHeight="1" x14ac:dyDescent="0.25"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4:16" ht="15.75" customHeight="1" x14ac:dyDescent="0.25"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4:16" ht="15.75" customHeight="1" x14ac:dyDescent="0.25"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4:16" ht="15.75" customHeight="1" x14ac:dyDescent="0.25"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4:16" ht="15.75" customHeight="1" x14ac:dyDescent="0.25"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4:16" ht="15.75" customHeight="1" x14ac:dyDescent="0.25"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4:16" ht="15.75" customHeight="1" x14ac:dyDescent="0.25"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4:16" ht="15.75" customHeight="1" x14ac:dyDescent="0.25"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4:16" ht="15.75" customHeight="1" x14ac:dyDescent="0.25"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4:16" ht="15.75" customHeight="1" x14ac:dyDescent="0.25"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4:16" ht="15.75" customHeight="1" x14ac:dyDescent="0.25"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4:16" ht="15.75" customHeight="1" x14ac:dyDescent="0.25"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4:16" ht="15.75" customHeight="1" x14ac:dyDescent="0.25"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4:16" ht="15.75" customHeight="1" x14ac:dyDescent="0.25"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4:16" ht="15.75" customHeight="1" x14ac:dyDescent="0.25"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4:16" ht="15.75" customHeight="1" x14ac:dyDescent="0.25"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4:16" ht="15.75" customHeight="1" x14ac:dyDescent="0.25"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4:16" ht="15.75" customHeight="1" x14ac:dyDescent="0.25"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4:16" ht="15.75" customHeight="1" x14ac:dyDescent="0.25"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4:16" ht="15.75" customHeight="1" x14ac:dyDescent="0.25"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4:16" ht="15.75" customHeight="1" x14ac:dyDescent="0.25"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4:16" ht="15.75" customHeight="1" x14ac:dyDescent="0.25"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4:16" ht="15.75" customHeight="1" x14ac:dyDescent="0.25"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4:16" ht="15.75" customHeight="1" x14ac:dyDescent="0.25"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4:16" ht="15.75" customHeight="1" x14ac:dyDescent="0.25"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4:16" ht="15.75" customHeight="1" x14ac:dyDescent="0.25"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4:16" ht="15.75" customHeight="1" x14ac:dyDescent="0.25"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4:16" ht="15.75" customHeight="1" x14ac:dyDescent="0.25"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4:16" ht="15.75" customHeight="1" x14ac:dyDescent="0.25"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4:16" ht="15.75" customHeight="1" x14ac:dyDescent="0.25"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4:16" ht="15.75" customHeight="1" x14ac:dyDescent="0.25"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4:16" ht="15.75" customHeight="1" x14ac:dyDescent="0.25"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4:16" ht="15.75" customHeight="1" x14ac:dyDescent="0.25"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4:16" ht="15.75" customHeight="1" x14ac:dyDescent="0.25"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4:16" ht="15.75" customHeight="1" x14ac:dyDescent="0.25"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4:16" ht="15.75" customHeight="1" x14ac:dyDescent="0.25"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4:16" ht="15.75" customHeight="1" x14ac:dyDescent="0.25"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4:16" ht="15.75" customHeight="1" x14ac:dyDescent="0.25"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4:16" ht="15.75" customHeight="1" x14ac:dyDescent="0.25"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4:16" ht="15.75" customHeight="1" x14ac:dyDescent="0.25"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4:16" ht="15.75" customHeight="1" x14ac:dyDescent="0.25"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4:16" ht="15.75" customHeight="1" x14ac:dyDescent="0.25"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4:16" ht="15.75" customHeight="1" x14ac:dyDescent="0.25"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4:16" ht="15.75" customHeight="1" x14ac:dyDescent="0.25"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4:16" ht="15.75" customHeight="1" x14ac:dyDescent="0.25"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4:16" ht="15.75" customHeight="1" x14ac:dyDescent="0.25"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4:16" ht="15.75" customHeight="1" x14ac:dyDescent="0.25"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4:16" ht="15.75" customHeight="1" x14ac:dyDescent="0.25"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4:16" ht="15.75" customHeight="1" x14ac:dyDescent="0.25"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4:16" ht="15.75" customHeight="1" x14ac:dyDescent="0.25"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4:16" ht="15.75" customHeight="1" x14ac:dyDescent="0.25"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4:16" ht="15.75" customHeight="1" x14ac:dyDescent="0.25"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4:16" ht="15.75" customHeight="1" x14ac:dyDescent="0.25"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4:16" ht="15.75" customHeight="1" x14ac:dyDescent="0.25"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4:16" ht="15.75" customHeight="1" x14ac:dyDescent="0.25"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4:16" ht="15.75" customHeight="1" x14ac:dyDescent="0.25"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4:16" ht="15.75" customHeight="1" x14ac:dyDescent="0.25"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4:16" ht="15.75" customHeight="1" x14ac:dyDescent="0.25"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4:16" ht="15.75" customHeight="1" x14ac:dyDescent="0.25"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4:16" ht="15.75" customHeight="1" x14ac:dyDescent="0.25"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4:16" ht="15.75" customHeight="1" x14ac:dyDescent="0.25"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4:16" ht="15.75" customHeight="1" x14ac:dyDescent="0.25"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4:16" ht="15.75" customHeight="1" x14ac:dyDescent="0.25"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4:16" ht="15.75" customHeight="1" x14ac:dyDescent="0.25"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4:16" ht="15.75" customHeight="1" x14ac:dyDescent="0.25"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4:16" ht="15.75" customHeight="1" x14ac:dyDescent="0.25"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4:16" ht="15.75" customHeight="1" x14ac:dyDescent="0.25"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4:16" ht="15.75" customHeight="1" x14ac:dyDescent="0.25"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4:16" ht="15.75" customHeight="1" x14ac:dyDescent="0.25"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4:16" ht="15.75" customHeight="1" x14ac:dyDescent="0.25"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4:16" ht="15.75" customHeight="1" x14ac:dyDescent="0.25"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4:16" ht="15.75" customHeight="1" x14ac:dyDescent="0.25"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4:16" ht="15.75" customHeight="1" x14ac:dyDescent="0.25"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4:16" ht="15.75" customHeight="1" x14ac:dyDescent="0.25"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4:16" ht="15.75" customHeight="1" x14ac:dyDescent="0.25"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4:16" ht="15.75" customHeight="1" x14ac:dyDescent="0.25"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4:16" ht="15.75" customHeight="1" x14ac:dyDescent="0.25"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4:16" ht="15.75" customHeight="1" x14ac:dyDescent="0.25"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4:16" ht="15.75" customHeight="1" x14ac:dyDescent="0.25"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4:16" ht="15.75" customHeight="1" x14ac:dyDescent="0.25"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4:16" ht="15.75" customHeight="1" x14ac:dyDescent="0.25"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4:16" ht="15.75" customHeight="1" x14ac:dyDescent="0.25"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4:16" ht="15.75" customHeight="1" x14ac:dyDescent="0.25"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4:16" ht="15.75" customHeight="1" x14ac:dyDescent="0.25"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4:16" ht="15.75" customHeight="1" x14ac:dyDescent="0.25"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4:16" ht="15.75" customHeight="1" x14ac:dyDescent="0.25"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4:16" ht="15.75" customHeight="1" x14ac:dyDescent="0.25"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4:16" ht="15.75" customHeight="1" x14ac:dyDescent="0.25"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4:16" ht="15.75" customHeight="1" x14ac:dyDescent="0.25"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4:16" ht="15.75" customHeight="1" x14ac:dyDescent="0.25"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4:16" ht="15.75" customHeight="1" x14ac:dyDescent="0.25"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4:16" ht="15.75" customHeight="1" x14ac:dyDescent="0.25"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4:16" ht="15.75" customHeight="1" x14ac:dyDescent="0.25"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4:16" ht="15.75" customHeight="1" x14ac:dyDescent="0.25"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4:16" ht="15.75" customHeight="1" x14ac:dyDescent="0.25"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4:16" ht="15.75" customHeight="1" x14ac:dyDescent="0.25"/>
    <row r="218" spans="4:16" ht="15.75" customHeight="1" x14ac:dyDescent="0.25"/>
    <row r="219" spans="4:16" ht="15.75" customHeight="1" x14ac:dyDescent="0.25"/>
    <row r="220" spans="4:16" ht="15.75" customHeight="1" x14ac:dyDescent="0.25"/>
    <row r="221" spans="4:16" ht="15.75" customHeight="1" x14ac:dyDescent="0.25"/>
    <row r="222" spans="4:16" ht="15.75" customHeight="1" x14ac:dyDescent="0.25"/>
    <row r="223" spans="4:16" ht="15.75" customHeight="1" x14ac:dyDescent="0.25"/>
    <row r="224" spans="4:1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</sheetData>
  <autoFilter ref="A4:Q17" xr:uid="{00000000-0009-0000-0000-000003000000}">
    <sortState xmlns:xlrd2="http://schemas.microsoft.com/office/spreadsheetml/2017/richdata2" ref="A4:Q17">
      <sortCondition descending="1" ref="P4:P17"/>
    </sortState>
  </autoFilter>
  <conditionalFormatting sqref="D5 D11">
    <cfRule type="containsBlanks" dxfId="5" priority="2">
      <formula>LEN(TRIM(D5))=0</formula>
    </cfRule>
  </conditionalFormatting>
  <conditionalFormatting sqref="D5:O17">
    <cfRule type="containsBlanks" dxfId="4" priority="1">
      <formula>LEN(TRIM(D5))=0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Q976"/>
  <sheetViews>
    <sheetView workbookViewId="0">
      <pane xSplit="3" topLeftCell="D1" activePane="topRight" state="frozen"/>
      <selection pane="topRight" activeCell="B3" sqref="B3"/>
    </sheetView>
  </sheetViews>
  <sheetFormatPr baseColWidth="10" defaultColWidth="12.6640625" defaultRowHeight="15" customHeight="1" x14ac:dyDescent="0.25"/>
  <cols>
    <col min="1" max="1" width="7.33203125" customWidth="1"/>
    <col min="2" max="2" width="18.5546875" customWidth="1"/>
    <col min="3" max="3" width="15.88671875" customWidth="1"/>
    <col min="4" max="4" width="9" customWidth="1"/>
    <col min="5" max="5" width="10.6640625" customWidth="1"/>
    <col min="6" max="6" width="8.21875" customWidth="1"/>
    <col min="7" max="7" width="10.5546875" customWidth="1"/>
    <col min="8" max="15" width="8.21875" customWidth="1"/>
    <col min="16" max="16" width="17" customWidth="1"/>
  </cols>
  <sheetData>
    <row r="1" spans="1:17" ht="15.75" customHeight="1" x14ac:dyDescent="0.35">
      <c r="A1" s="1"/>
      <c r="B1" s="1" t="s">
        <v>0</v>
      </c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5.75" customHeight="1" x14ac:dyDescent="0.3">
      <c r="D2" s="4" t="s">
        <v>1</v>
      </c>
      <c r="E2" s="5"/>
      <c r="F2" s="4" t="s">
        <v>2</v>
      </c>
      <c r="G2" s="5"/>
      <c r="H2" s="4" t="s">
        <v>3</v>
      </c>
      <c r="I2" s="5"/>
      <c r="J2" s="4" t="s">
        <v>4</v>
      </c>
      <c r="K2" s="5"/>
      <c r="L2" s="4" t="s">
        <v>5</v>
      </c>
      <c r="M2" s="5"/>
      <c r="N2" s="4" t="s">
        <v>6</v>
      </c>
      <c r="O2" s="5"/>
      <c r="P2" s="2"/>
    </row>
    <row r="3" spans="1:17" ht="15.75" customHeight="1" x14ac:dyDescent="0.25">
      <c r="B3" s="21" t="s">
        <v>136</v>
      </c>
      <c r="D3" s="6" t="s">
        <v>7</v>
      </c>
      <c r="E3" s="7">
        <v>4</v>
      </c>
      <c r="F3" s="6" t="s">
        <v>7</v>
      </c>
      <c r="G3" s="7">
        <v>4</v>
      </c>
      <c r="H3" s="6" t="s">
        <v>7</v>
      </c>
      <c r="I3" s="7">
        <v>3</v>
      </c>
      <c r="J3" s="6" t="s">
        <v>7</v>
      </c>
      <c r="K3" s="7">
        <v>3</v>
      </c>
      <c r="L3" s="6" t="s">
        <v>7</v>
      </c>
      <c r="M3" s="7">
        <v>4</v>
      </c>
      <c r="N3" s="6" t="s">
        <v>7</v>
      </c>
      <c r="O3" s="7">
        <v>4</v>
      </c>
      <c r="P3" s="2"/>
    </row>
    <row r="4" spans="1:17" ht="15.75" customHeight="1" x14ac:dyDescent="0.3">
      <c r="A4" s="8" t="s">
        <v>8</v>
      </c>
      <c r="B4" s="9" t="s">
        <v>9</v>
      </c>
      <c r="C4" s="9" t="s">
        <v>10</v>
      </c>
      <c r="D4" s="10" t="s">
        <v>11</v>
      </c>
      <c r="E4" s="11" t="s">
        <v>12</v>
      </c>
      <c r="F4" s="10" t="s">
        <v>8</v>
      </c>
      <c r="G4" s="12" t="s">
        <v>12</v>
      </c>
      <c r="H4" s="10" t="s">
        <v>8</v>
      </c>
      <c r="I4" s="12" t="s">
        <v>12</v>
      </c>
      <c r="J4" s="10" t="s">
        <v>8</v>
      </c>
      <c r="K4" s="12" t="s">
        <v>12</v>
      </c>
      <c r="L4" s="10" t="s">
        <v>8</v>
      </c>
      <c r="M4" s="12" t="s">
        <v>12</v>
      </c>
      <c r="N4" s="10" t="s">
        <v>8</v>
      </c>
      <c r="O4" s="12" t="s">
        <v>12</v>
      </c>
      <c r="P4" s="8" t="s">
        <v>13</v>
      </c>
      <c r="Q4" s="13"/>
    </row>
    <row r="5" spans="1:17" ht="15.75" customHeight="1" x14ac:dyDescent="0.25">
      <c r="A5" s="2">
        <v>1</v>
      </c>
      <c r="B5" s="18" t="s">
        <v>115</v>
      </c>
      <c r="C5" s="18" t="s">
        <v>54</v>
      </c>
      <c r="D5" s="15">
        <v>1</v>
      </c>
      <c r="E5" s="16">
        <f t="shared" ref="E5:E8" si="0">IF(D5,10-((10*(D5-1)/$E$3)))</f>
        <v>10</v>
      </c>
      <c r="F5" s="15">
        <v>1</v>
      </c>
      <c r="G5" s="16">
        <f t="shared" ref="G5:G7" si="1">IF(F5,10-((10*(F5-1)/$G$3)))</f>
        <v>10</v>
      </c>
      <c r="H5" s="15">
        <v>1</v>
      </c>
      <c r="I5" s="16">
        <f t="shared" ref="I5:I7" si="2">IF(H5,10-((10*(H5-1)/$I$3)))</f>
        <v>10</v>
      </c>
      <c r="J5" s="15">
        <v>2</v>
      </c>
      <c r="K5" s="16">
        <f t="shared" ref="K5:K7" si="3">IF(J5,10-((10*(J5-1)/$K$3)))</f>
        <v>6.6666666666666661</v>
      </c>
      <c r="L5" s="15">
        <v>1</v>
      </c>
      <c r="M5" s="16">
        <f t="shared" ref="M5:M7" si="4">IF(L5, 10-((10*(L5-1)/$M$3)))</f>
        <v>10</v>
      </c>
      <c r="N5" s="15">
        <v>1</v>
      </c>
      <c r="O5" s="16">
        <f t="shared" ref="O5:O7" si="5">IF(N5, 10-((10*(N5-1)/$O$3)))</f>
        <v>10</v>
      </c>
      <c r="P5" s="17">
        <f t="shared" ref="P5:P10" si="6">SUM(M5+K5+I5+G5+E5+O5)-MIN(E5,G5,I5,K5,M5,O5)</f>
        <v>50</v>
      </c>
    </row>
    <row r="6" spans="1:17" ht="15.75" customHeight="1" x14ac:dyDescent="0.25">
      <c r="A6" s="2">
        <v>2</v>
      </c>
      <c r="B6" s="18" t="s">
        <v>116</v>
      </c>
      <c r="C6" s="18" t="s">
        <v>31</v>
      </c>
      <c r="D6" s="15">
        <v>4</v>
      </c>
      <c r="E6" s="16">
        <f t="shared" si="0"/>
        <v>2.5</v>
      </c>
      <c r="F6" s="15">
        <v>4</v>
      </c>
      <c r="G6" s="16">
        <f t="shared" si="1"/>
        <v>2.5</v>
      </c>
      <c r="H6" s="15">
        <v>2</v>
      </c>
      <c r="I6" s="16">
        <f t="shared" si="2"/>
        <v>6.6666666666666661</v>
      </c>
      <c r="J6" s="15">
        <v>1</v>
      </c>
      <c r="K6" s="16">
        <f t="shared" si="3"/>
        <v>10</v>
      </c>
      <c r="L6" s="15">
        <v>2</v>
      </c>
      <c r="M6" s="16">
        <f t="shared" si="4"/>
        <v>7.5</v>
      </c>
      <c r="N6" s="15">
        <v>2</v>
      </c>
      <c r="O6" s="16">
        <f t="shared" si="5"/>
        <v>7.5</v>
      </c>
      <c r="P6" s="17">
        <f t="shared" si="6"/>
        <v>34.166666666666664</v>
      </c>
    </row>
    <row r="7" spans="1:17" ht="15.75" customHeight="1" x14ac:dyDescent="0.25">
      <c r="A7" s="2">
        <v>3</v>
      </c>
      <c r="B7" s="18" t="s">
        <v>117</v>
      </c>
      <c r="C7" s="18" t="s">
        <v>58</v>
      </c>
      <c r="D7" s="15">
        <v>3</v>
      </c>
      <c r="E7" s="16">
        <f t="shared" si="0"/>
        <v>5</v>
      </c>
      <c r="F7" s="15">
        <v>3</v>
      </c>
      <c r="G7" s="16">
        <f t="shared" si="1"/>
        <v>5</v>
      </c>
      <c r="H7" s="15">
        <v>3</v>
      </c>
      <c r="I7" s="16">
        <f t="shared" si="2"/>
        <v>3.333333333333333</v>
      </c>
      <c r="J7" s="15">
        <v>3</v>
      </c>
      <c r="K7" s="16">
        <f t="shared" si="3"/>
        <v>3.333333333333333</v>
      </c>
      <c r="L7" s="15">
        <v>3</v>
      </c>
      <c r="M7" s="16">
        <f t="shared" si="4"/>
        <v>5</v>
      </c>
      <c r="N7" s="15">
        <v>4</v>
      </c>
      <c r="O7" s="16">
        <f t="shared" si="5"/>
        <v>2.5</v>
      </c>
      <c r="P7" s="17">
        <f t="shared" si="6"/>
        <v>21.666666666666664</v>
      </c>
    </row>
    <row r="8" spans="1:17" ht="15.75" customHeight="1" x14ac:dyDescent="0.25">
      <c r="A8" s="2">
        <v>4</v>
      </c>
      <c r="B8" s="18" t="s">
        <v>118</v>
      </c>
      <c r="C8" s="18" t="s">
        <v>21</v>
      </c>
      <c r="D8" s="15">
        <v>2</v>
      </c>
      <c r="E8" s="16">
        <f t="shared" si="0"/>
        <v>7.5</v>
      </c>
      <c r="F8" s="15"/>
      <c r="G8" s="16">
        <v>0</v>
      </c>
      <c r="H8" s="15"/>
      <c r="I8" s="16">
        <v>0</v>
      </c>
      <c r="J8" s="15"/>
      <c r="K8" s="16">
        <v>0</v>
      </c>
      <c r="L8" s="15"/>
      <c r="M8" s="16">
        <v>0</v>
      </c>
      <c r="N8" s="15"/>
      <c r="O8" s="16">
        <v>0</v>
      </c>
      <c r="P8" s="17">
        <f t="shared" si="6"/>
        <v>7.5</v>
      </c>
    </row>
    <row r="9" spans="1:17" ht="15.75" customHeight="1" x14ac:dyDescent="0.25">
      <c r="A9" s="2">
        <v>5</v>
      </c>
      <c r="B9" s="18" t="s">
        <v>119</v>
      </c>
      <c r="C9" s="18" t="s">
        <v>76</v>
      </c>
      <c r="D9" s="15"/>
      <c r="E9" s="16">
        <v>0</v>
      </c>
      <c r="F9" s="15">
        <v>2</v>
      </c>
      <c r="G9" s="16">
        <f>IF(F9,10-((10*(F9-1)/$G$3)))</f>
        <v>7.5</v>
      </c>
      <c r="H9" s="15"/>
      <c r="I9" s="16">
        <v>0</v>
      </c>
      <c r="J9" s="15"/>
      <c r="K9" s="16">
        <v>0</v>
      </c>
      <c r="L9" s="15"/>
      <c r="M9" s="16">
        <v>0</v>
      </c>
      <c r="N9" s="15"/>
      <c r="O9" s="16">
        <v>0</v>
      </c>
      <c r="P9" s="17">
        <f t="shared" si="6"/>
        <v>7.5</v>
      </c>
    </row>
    <row r="10" spans="1:17" ht="15.75" customHeight="1" x14ac:dyDescent="0.25">
      <c r="A10" s="2">
        <v>6</v>
      </c>
      <c r="B10" s="18" t="s">
        <v>120</v>
      </c>
      <c r="C10" s="18" t="s">
        <v>121</v>
      </c>
      <c r="D10" s="15"/>
      <c r="E10" s="16">
        <v>0</v>
      </c>
      <c r="F10" s="15"/>
      <c r="G10" s="16">
        <v>0</v>
      </c>
      <c r="H10" s="15"/>
      <c r="I10" s="16">
        <v>0</v>
      </c>
      <c r="J10" s="15"/>
      <c r="K10" s="16">
        <v>0</v>
      </c>
      <c r="L10" s="15">
        <v>4</v>
      </c>
      <c r="M10" s="16">
        <f>IF(L10, 10-((10*(L10-1)/$M$3)))</f>
        <v>2.5</v>
      </c>
      <c r="N10" s="15">
        <v>3</v>
      </c>
      <c r="O10" s="16">
        <f>IF(N10, 10-((10*(N10-1)/$O$3)))</f>
        <v>5</v>
      </c>
      <c r="P10" s="17">
        <f t="shared" si="6"/>
        <v>7.5</v>
      </c>
    </row>
    <row r="11" spans="1:17" ht="15.75" customHeight="1" x14ac:dyDescent="0.25">
      <c r="D11" s="2"/>
      <c r="E11" s="3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ht="15.75" customHeight="1" x14ac:dyDescent="0.25">
      <c r="D12" s="2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ht="15.75" customHeight="1" x14ac:dyDescent="0.25">
      <c r="D13" s="2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ht="15.75" customHeight="1" x14ac:dyDescent="0.25"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ht="15.75" customHeight="1" x14ac:dyDescent="0.25"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ht="15.75" customHeight="1" x14ac:dyDescent="0.25"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4:16" ht="15.75" customHeight="1" x14ac:dyDescent="0.25"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4:16" ht="15.75" customHeight="1" x14ac:dyDescent="0.25"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4:16" ht="15.75" customHeight="1" x14ac:dyDescent="0.25"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4:16" ht="15.75" customHeight="1" x14ac:dyDescent="0.25"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4:16" ht="15.75" customHeight="1" x14ac:dyDescent="0.25"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4:16" ht="15.75" customHeight="1" x14ac:dyDescent="0.25"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4:16" ht="15.75" customHeight="1" x14ac:dyDescent="0.25"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4:16" ht="15.75" customHeight="1" x14ac:dyDescent="0.25"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4:16" ht="15.75" customHeight="1" x14ac:dyDescent="0.25"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4:16" ht="15.75" customHeight="1" x14ac:dyDescent="0.25"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4:16" ht="15.75" customHeight="1" x14ac:dyDescent="0.25"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4:16" ht="15.75" customHeight="1" x14ac:dyDescent="0.25"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4:16" ht="15.75" customHeight="1" x14ac:dyDescent="0.25"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4:16" ht="15.75" customHeight="1" x14ac:dyDescent="0.25"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4:16" ht="15.75" customHeight="1" x14ac:dyDescent="0.25"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4:16" ht="15.75" customHeight="1" x14ac:dyDescent="0.25"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4:16" ht="15.75" customHeight="1" x14ac:dyDescent="0.25"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4:16" ht="15.75" customHeight="1" x14ac:dyDescent="0.25"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4:16" ht="15.75" customHeight="1" x14ac:dyDescent="0.25"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4:16" ht="15.75" customHeight="1" x14ac:dyDescent="0.25"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4:16" ht="15.75" customHeight="1" x14ac:dyDescent="0.25"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4:16" ht="15.75" customHeight="1" x14ac:dyDescent="0.25"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4:16" ht="15.75" customHeight="1" x14ac:dyDescent="0.25"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4:16" ht="15.75" customHeight="1" x14ac:dyDescent="0.25"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4:16" ht="15.75" customHeight="1" x14ac:dyDescent="0.25"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4:16" ht="15.75" customHeight="1" x14ac:dyDescent="0.25"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4:16" ht="15.75" customHeight="1" x14ac:dyDescent="0.25"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4:16" ht="15.75" customHeight="1" x14ac:dyDescent="0.25"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4:16" ht="15.75" customHeight="1" x14ac:dyDescent="0.25"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4:16" ht="15.75" customHeight="1" x14ac:dyDescent="0.25"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4:16" ht="15.75" customHeight="1" x14ac:dyDescent="0.25"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4:16" ht="15.75" customHeight="1" x14ac:dyDescent="0.25"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4:16" ht="15.75" customHeight="1" x14ac:dyDescent="0.25"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4:16" ht="15.75" customHeight="1" x14ac:dyDescent="0.25"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4:16" ht="15.75" customHeight="1" x14ac:dyDescent="0.25"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4:16" ht="15.75" customHeight="1" x14ac:dyDescent="0.25"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4:16" ht="15.75" customHeight="1" x14ac:dyDescent="0.25"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4:16" ht="15.75" customHeight="1" x14ac:dyDescent="0.25"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4:16" ht="15.75" customHeight="1" x14ac:dyDescent="0.25"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4:16" ht="15.75" customHeight="1" x14ac:dyDescent="0.25"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4:16" ht="15.75" customHeight="1" x14ac:dyDescent="0.25"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4:16" ht="15.75" customHeight="1" x14ac:dyDescent="0.25"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4:16" ht="15.75" customHeight="1" x14ac:dyDescent="0.25"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4:16" ht="15.75" customHeight="1" x14ac:dyDescent="0.25"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4:16" ht="15.75" customHeight="1" x14ac:dyDescent="0.25"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4:16" ht="15.75" customHeight="1" x14ac:dyDescent="0.25"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4:16" ht="15.75" customHeight="1" x14ac:dyDescent="0.25"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4:16" ht="15.75" customHeight="1" x14ac:dyDescent="0.25"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ht="15.75" customHeight="1" x14ac:dyDescent="0.25"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ht="15.75" customHeight="1" x14ac:dyDescent="0.25"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ht="15.75" customHeight="1" x14ac:dyDescent="0.25"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ht="15.75" customHeight="1" x14ac:dyDescent="0.25"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ht="15.75" customHeight="1" x14ac:dyDescent="0.25"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ht="15.75" customHeight="1" x14ac:dyDescent="0.25"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ht="15.75" customHeight="1" x14ac:dyDescent="0.25"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ht="15.75" customHeight="1" x14ac:dyDescent="0.25"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ht="15.75" customHeight="1" x14ac:dyDescent="0.25"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ht="15.75" customHeight="1" x14ac:dyDescent="0.25"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ht="15.75" customHeight="1" x14ac:dyDescent="0.25"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ht="15.75" customHeight="1" x14ac:dyDescent="0.25"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ht="15.75" customHeight="1" x14ac:dyDescent="0.25"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4:16" ht="15.75" customHeight="1" x14ac:dyDescent="0.25"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4:16" ht="15.75" customHeight="1" x14ac:dyDescent="0.25"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4:16" ht="15.75" customHeight="1" x14ac:dyDescent="0.25"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4:16" ht="15.75" customHeight="1" x14ac:dyDescent="0.25"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4:16" ht="15.75" customHeight="1" x14ac:dyDescent="0.25"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4:16" ht="15.75" customHeight="1" x14ac:dyDescent="0.25"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4:16" ht="15.75" customHeight="1" x14ac:dyDescent="0.25"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4:16" ht="15.75" customHeight="1" x14ac:dyDescent="0.25"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4:16" ht="15.75" customHeight="1" x14ac:dyDescent="0.25"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4:16" ht="15.75" customHeight="1" x14ac:dyDescent="0.25"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4:16" ht="15.75" customHeight="1" x14ac:dyDescent="0.25"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4:16" ht="15.75" customHeight="1" x14ac:dyDescent="0.25"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4:16" ht="15.75" customHeight="1" x14ac:dyDescent="0.25"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4:16" ht="15.75" customHeight="1" x14ac:dyDescent="0.25"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4:16" ht="15.75" customHeight="1" x14ac:dyDescent="0.25"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4:16" ht="15.75" customHeight="1" x14ac:dyDescent="0.25"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4:16" ht="15.75" customHeight="1" x14ac:dyDescent="0.25"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4:16" ht="15.75" customHeight="1" x14ac:dyDescent="0.25"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4:16" ht="15.75" customHeight="1" x14ac:dyDescent="0.25"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ht="15.75" customHeight="1" x14ac:dyDescent="0.25"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ht="15.75" customHeight="1" x14ac:dyDescent="0.25"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ht="15.75" customHeight="1" x14ac:dyDescent="0.25"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ht="15.75" customHeight="1" x14ac:dyDescent="0.25"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4:16" ht="15.75" customHeight="1" x14ac:dyDescent="0.25"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4:16" ht="15.75" customHeight="1" x14ac:dyDescent="0.25"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4:16" ht="15.75" customHeight="1" x14ac:dyDescent="0.25"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4:16" ht="15.75" customHeight="1" x14ac:dyDescent="0.25"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4:16" ht="15.75" customHeight="1" x14ac:dyDescent="0.25"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4:16" ht="15.75" customHeight="1" x14ac:dyDescent="0.25"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4:16" ht="15.75" customHeight="1" x14ac:dyDescent="0.25"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4:16" ht="15.75" customHeight="1" x14ac:dyDescent="0.25"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4:16" ht="15.75" customHeight="1" x14ac:dyDescent="0.25"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4:16" ht="15.75" customHeight="1" x14ac:dyDescent="0.25"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4:16" ht="15.75" customHeight="1" x14ac:dyDescent="0.25"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4:16" ht="15.75" customHeight="1" x14ac:dyDescent="0.25"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4:16" ht="15.75" customHeight="1" x14ac:dyDescent="0.25"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4:16" ht="15.75" customHeight="1" x14ac:dyDescent="0.25"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4:16" ht="15.75" customHeight="1" x14ac:dyDescent="0.25"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4:16" ht="15.75" customHeight="1" x14ac:dyDescent="0.25"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4:16" ht="15.75" customHeight="1" x14ac:dyDescent="0.25"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4:16" ht="15.75" customHeight="1" x14ac:dyDescent="0.25"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4:16" ht="15.75" customHeight="1" x14ac:dyDescent="0.25"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4:16" ht="15.75" customHeight="1" x14ac:dyDescent="0.25"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4:16" ht="15.75" customHeight="1" x14ac:dyDescent="0.25"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4:16" ht="15.75" customHeight="1" x14ac:dyDescent="0.25"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4:16" ht="15.75" customHeight="1" x14ac:dyDescent="0.25"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4:16" ht="15.75" customHeight="1" x14ac:dyDescent="0.25"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4:16" ht="15.75" customHeight="1" x14ac:dyDescent="0.25"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4:16" ht="15.75" customHeight="1" x14ac:dyDescent="0.25"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4:16" ht="15.75" customHeight="1" x14ac:dyDescent="0.25"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4:16" ht="15.75" customHeight="1" x14ac:dyDescent="0.25"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4:16" ht="15.75" customHeight="1" x14ac:dyDescent="0.25"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4:16" ht="15.75" customHeight="1" x14ac:dyDescent="0.25"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4:16" ht="15.75" customHeight="1" x14ac:dyDescent="0.25"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4:16" ht="15.75" customHeight="1" x14ac:dyDescent="0.25"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4:16" ht="15.75" customHeight="1" x14ac:dyDescent="0.25"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4:16" ht="15.75" customHeight="1" x14ac:dyDescent="0.25"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4:16" ht="15.75" customHeight="1" x14ac:dyDescent="0.25"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4:16" ht="15.75" customHeight="1" x14ac:dyDescent="0.25"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4:16" ht="15.75" customHeight="1" x14ac:dyDescent="0.25"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4:16" ht="15.75" customHeight="1" x14ac:dyDescent="0.25"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4:16" ht="15.75" customHeight="1" x14ac:dyDescent="0.25"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4:16" ht="15.75" customHeight="1" x14ac:dyDescent="0.25"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4:16" ht="15.75" customHeight="1" x14ac:dyDescent="0.25"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4:16" ht="15.75" customHeight="1" x14ac:dyDescent="0.25"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4:16" ht="15.75" customHeight="1" x14ac:dyDescent="0.25"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4:16" ht="15.75" customHeight="1" x14ac:dyDescent="0.25"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4:16" ht="15.75" customHeight="1" x14ac:dyDescent="0.25"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4:16" ht="15.75" customHeight="1" x14ac:dyDescent="0.25"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4:16" ht="15.75" customHeight="1" x14ac:dyDescent="0.25"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4:16" ht="15.75" customHeight="1" x14ac:dyDescent="0.25"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4:16" ht="15.75" customHeight="1" x14ac:dyDescent="0.25"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4:16" ht="15.75" customHeight="1" x14ac:dyDescent="0.25"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4:16" ht="15.75" customHeight="1" x14ac:dyDescent="0.25"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4:16" ht="15.75" customHeight="1" x14ac:dyDescent="0.25"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4:16" ht="15.75" customHeight="1" x14ac:dyDescent="0.25"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4:16" ht="15.75" customHeight="1" x14ac:dyDescent="0.25"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4:16" ht="15.75" customHeight="1" x14ac:dyDescent="0.25"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4:16" ht="15.75" customHeight="1" x14ac:dyDescent="0.25"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4:16" ht="15.75" customHeight="1" x14ac:dyDescent="0.25"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4:16" ht="15.75" customHeight="1" x14ac:dyDescent="0.25"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4:16" ht="15.75" customHeight="1" x14ac:dyDescent="0.25"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4:16" ht="15.75" customHeight="1" x14ac:dyDescent="0.25"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4:16" ht="15.75" customHeight="1" x14ac:dyDescent="0.25"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4:16" ht="15.75" customHeight="1" x14ac:dyDescent="0.25"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4:16" ht="15.75" customHeight="1" x14ac:dyDescent="0.25"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4:16" ht="15.75" customHeight="1" x14ac:dyDescent="0.25"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4:16" ht="15.75" customHeight="1" x14ac:dyDescent="0.25"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4:16" ht="15.75" customHeight="1" x14ac:dyDescent="0.25"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4:16" ht="15.75" customHeight="1" x14ac:dyDescent="0.25"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4:16" ht="15.75" customHeight="1" x14ac:dyDescent="0.25"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4:16" ht="15.75" customHeight="1" x14ac:dyDescent="0.25"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4:16" ht="15.75" customHeight="1" x14ac:dyDescent="0.25"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4:16" ht="15.75" customHeight="1" x14ac:dyDescent="0.25"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4:16" ht="15.75" customHeight="1" x14ac:dyDescent="0.25"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4:16" ht="15.75" customHeight="1" x14ac:dyDescent="0.25"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4:16" ht="15.75" customHeight="1" x14ac:dyDescent="0.25"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4:16" ht="15.75" customHeight="1" x14ac:dyDescent="0.25"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4:16" ht="15.75" customHeight="1" x14ac:dyDescent="0.25"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4:16" ht="15.75" customHeight="1" x14ac:dyDescent="0.25"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4:16" ht="15.75" customHeight="1" x14ac:dyDescent="0.25"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4:16" ht="15.75" customHeight="1" x14ac:dyDescent="0.25"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4:16" ht="15.75" customHeight="1" x14ac:dyDescent="0.25"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4:16" ht="15.75" customHeight="1" x14ac:dyDescent="0.25"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4:16" ht="15.75" customHeight="1" x14ac:dyDescent="0.25"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4:16" ht="15.75" customHeight="1" x14ac:dyDescent="0.25"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4:16" ht="15.75" customHeight="1" x14ac:dyDescent="0.25"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4:16" ht="15.75" customHeight="1" x14ac:dyDescent="0.25"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4:16" ht="15.75" customHeight="1" x14ac:dyDescent="0.25"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4:16" ht="15.75" customHeight="1" x14ac:dyDescent="0.25"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4:16" ht="15.75" customHeight="1" x14ac:dyDescent="0.25"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4:16" ht="15.75" customHeight="1" x14ac:dyDescent="0.25"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4:16" ht="15.75" customHeight="1" x14ac:dyDescent="0.25"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4:16" ht="15.75" customHeight="1" x14ac:dyDescent="0.25"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4:16" ht="15.75" customHeight="1" x14ac:dyDescent="0.25"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4:16" ht="15.75" customHeight="1" x14ac:dyDescent="0.25"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4:16" ht="15.75" customHeight="1" x14ac:dyDescent="0.25"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4:16" ht="15.75" customHeight="1" x14ac:dyDescent="0.25"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4:16" ht="15.75" customHeight="1" x14ac:dyDescent="0.25"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4:16" ht="15.75" customHeight="1" x14ac:dyDescent="0.25"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4:16" ht="15.75" customHeight="1" x14ac:dyDescent="0.25"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4:16" ht="15.75" customHeight="1" x14ac:dyDescent="0.25"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4:16" ht="15.75" customHeight="1" x14ac:dyDescent="0.25"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4:16" ht="15.75" customHeight="1" x14ac:dyDescent="0.25"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4:16" ht="15.75" customHeight="1" x14ac:dyDescent="0.25"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4:16" ht="15.75" customHeight="1" x14ac:dyDescent="0.25"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4:16" ht="15.75" customHeight="1" x14ac:dyDescent="0.25"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4:16" ht="15.75" customHeight="1" x14ac:dyDescent="0.25"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4:16" ht="15.75" customHeight="1" x14ac:dyDescent="0.25"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4:16" ht="15.75" customHeight="1" x14ac:dyDescent="0.25"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4:16" ht="15.75" customHeight="1" x14ac:dyDescent="0.25"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</sheetData>
  <autoFilter ref="A4:Q10" xr:uid="{00000000-0009-0000-0000-000004000000}">
    <sortState xmlns:xlrd2="http://schemas.microsoft.com/office/spreadsheetml/2017/richdata2" ref="A4:Q10">
      <sortCondition descending="1" ref="P4:P10"/>
    </sortState>
  </autoFilter>
  <conditionalFormatting sqref="D5">
    <cfRule type="containsBlanks" dxfId="3" priority="2">
      <formula>LEN(TRIM(D5))=0</formula>
    </cfRule>
  </conditionalFormatting>
  <conditionalFormatting sqref="D5:O10">
    <cfRule type="containsBlanks" dxfId="2" priority="1">
      <formula>LEN(TRIM(D5))=0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Q979"/>
  <sheetViews>
    <sheetView tabSelected="1" workbookViewId="0">
      <pane xSplit="3" topLeftCell="D1" activePane="topRight" state="frozen"/>
      <selection pane="topRight" activeCell="B14" sqref="B14"/>
    </sheetView>
  </sheetViews>
  <sheetFormatPr baseColWidth="10" defaultColWidth="12.6640625" defaultRowHeight="15" customHeight="1" x14ac:dyDescent="0.25"/>
  <cols>
    <col min="1" max="1" width="7.33203125" customWidth="1"/>
    <col min="2" max="2" width="18.5546875" customWidth="1"/>
    <col min="3" max="3" width="15.88671875" customWidth="1"/>
    <col min="4" max="4" width="9" customWidth="1"/>
    <col min="5" max="5" width="10.6640625" customWidth="1"/>
    <col min="6" max="6" width="8.21875" customWidth="1"/>
    <col min="7" max="7" width="10.5546875" customWidth="1"/>
    <col min="8" max="15" width="8.21875" customWidth="1"/>
    <col min="16" max="16" width="17" customWidth="1"/>
  </cols>
  <sheetData>
    <row r="1" spans="1:17" ht="15.75" customHeight="1" x14ac:dyDescent="0.35">
      <c r="A1" s="1"/>
      <c r="B1" s="1" t="s">
        <v>0</v>
      </c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15.75" customHeight="1" x14ac:dyDescent="0.3">
      <c r="D2" s="4" t="s">
        <v>1</v>
      </c>
      <c r="E2" s="5"/>
      <c r="F2" s="4" t="s">
        <v>2</v>
      </c>
      <c r="G2" s="5"/>
      <c r="H2" s="4" t="s">
        <v>3</v>
      </c>
      <c r="I2" s="5"/>
      <c r="J2" s="4" t="s">
        <v>4</v>
      </c>
      <c r="K2" s="5"/>
      <c r="L2" s="4" t="s">
        <v>5</v>
      </c>
      <c r="M2" s="5"/>
      <c r="N2" s="4" t="s">
        <v>6</v>
      </c>
      <c r="O2" s="5"/>
      <c r="P2" s="2"/>
    </row>
    <row r="3" spans="1:17" ht="15.75" customHeight="1" x14ac:dyDescent="0.25">
      <c r="B3" s="21" t="s">
        <v>137</v>
      </c>
      <c r="D3" s="6" t="s">
        <v>7</v>
      </c>
      <c r="E3" s="7">
        <v>5</v>
      </c>
      <c r="F3" s="6" t="s">
        <v>7</v>
      </c>
      <c r="G3" s="7">
        <v>3</v>
      </c>
      <c r="H3" s="6" t="s">
        <v>7</v>
      </c>
      <c r="I3" s="7">
        <v>3</v>
      </c>
      <c r="J3" s="6" t="s">
        <v>7</v>
      </c>
      <c r="K3" s="7">
        <v>5</v>
      </c>
      <c r="L3" s="6" t="s">
        <v>7</v>
      </c>
      <c r="M3" s="7">
        <v>4</v>
      </c>
      <c r="N3" s="6" t="s">
        <v>7</v>
      </c>
      <c r="O3" s="7">
        <v>5</v>
      </c>
      <c r="P3" s="2"/>
    </row>
    <row r="4" spans="1:17" ht="15.75" customHeight="1" x14ac:dyDescent="0.3">
      <c r="A4" s="8" t="s">
        <v>8</v>
      </c>
      <c r="B4" s="9" t="s">
        <v>9</v>
      </c>
      <c r="C4" s="9" t="s">
        <v>10</v>
      </c>
      <c r="D4" s="10" t="s">
        <v>11</v>
      </c>
      <c r="E4" s="11" t="s">
        <v>12</v>
      </c>
      <c r="F4" s="10" t="s">
        <v>8</v>
      </c>
      <c r="G4" s="12" t="s">
        <v>12</v>
      </c>
      <c r="H4" s="10" t="s">
        <v>8</v>
      </c>
      <c r="I4" s="12" t="s">
        <v>12</v>
      </c>
      <c r="J4" s="10" t="s">
        <v>8</v>
      </c>
      <c r="K4" s="12" t="s">
        <v>12</v>
      </c>
      <c r="L4" s="10" t="s">
        <v>8</v>
      </c>
      <c r="M4" s="12" t="s">
        <v>12</v>
      </c>
      <c r="N4" s="10" t="s">
        <v>8</v>
      </c>
      <c r="O4" s="12" t="s">
        <v>12</v>
      </c>
      <c r="P4" s="8" t="s">
        <v>13</v>
      </c>
      <c r="Q4" s="13"/>
    </row>
    <row r="5" spans="1:17" ht="15.75" customHeight="1" x14ac:dyDescent="0.25">
      <c r="A5" s="2">
        <v>1</v>
      </c>
      <c r="B5" s="18" t="s">
        <v>122</v>
      </c>
      <c r="C5" s="18" t="s">
        <v>17</v>
      </c>
      <c r="D5" s="15">
        <v>5</v>
      </c>
      <c r="E5" s="16">
        <f t="shared" ref="E5:E8" si="0">IF(D5,10-((10*(D5-1)/$E$3)))</f>
        <v>2</v>
      </c>
      <c r="F5" s="15">
        <v>2</v>
      </c>
      <c r="G5" s="16">
        <f t="shared" ref="G5:G6" si="1">IF(F5,10-((10*(F5-1)/$G$3)))</f>
        <v>6.6666666666666661</v>
      </c>
      <c r="H5" s="15">
        <v>1</v>
      </c>
      <c r="I5" s="16">
        <f>IF(H5,10-((10*(H5-1)/$I$3)))</f>
        <v>10</v>
      </c>
      <c r="J5" s="15">
        <v>4</v>
      </c>
      <c r="K5" s="16">
        <f t="shared" ref="K5:K9" si="2">IF(J5,10-((10*(J5-1)/$K$3)))</f>
        <v>4</v>
      </c>
      <c r="L5" s="15">
        <v>1</v>
      </c>
      <c r="M5" s="16">
        <f>IF(L5, 10-((10*(L5-1)/$M$3)))</f>
        <v>10</v>
      </c>
      <c r="N5" s="15">
        <v>2</v>
      </c>
      <c r="O5" s="16">
        <f t="shared" ref="O5:O6" si="3">IF(N5, 10-((10*(N5-1)/$O$3)))</f>
        <v>8</v>
      </c>
      <c r="P5" s="17">
        <f t="shared" ref="P5:P12" si="4">SUM(M5+K5+I5+G5+E5+O5)-MIN(E5,G5,I5,K5,M5,O5)</f>
        <v>38.666666666666664</v>
      </c>
    </row>
    <row r="6" spans="1:17" ht="15.75" customHeight="1" x14ac:dyDescent="0.25">
      <c r="A6" s="2">
        <v>2</v>
      </c>
      <c r="B6" s="18" t="s">
        <v>123</v>
      </c>
      <c r="C6" s="18" t="s">
        <v>17</v>
      </c>
      <c r="D6" s="15">
        <v>1</v>
      </c>
      <c r="E6" s="16">
        <f t="shared" si="0"/>
        <v>10</v>
      </c>
      <c r="F6" s="15">
        <v>1</v>
      </c>
      <c r="G6" s="16">
        <f t="shared" si="1"/>
        <v>10</v>
      </c>
      <c r="H6" s="15"/>
      <c r="I6" s="16">
        <v>0</v>
      </c>
      <c r="J6" s="15">
        <v>2</v>
      </c>
      <c r="K6" s="16">
        <f t="shared" si="2"/>
        <v>8</v>
      </c>
      <c r="L6" s="15"/>
      <c r="M6" s="16">
        <v>0</v>
      </c>
      <c r="N6" s="15">
        <v>1</v>
      </c>
      <c r="O6" s="16">
        <f t="shared" si="3"/>
        <v>10</v>
      </c>
      <c r="P6" s="17">
        <f t="shared" si="4"/>
        <v>38</v>
      </c>
    </row>
    <row r="7" spans="1:17" ht="15.75" customHeight="1" x14ac:dyDescent="0.25">
      <c r="A7" s="2">
        <v>3</v>
      </c>
      <c r="B7" s="18" t="s">
        <v>124</v>
      </c>
      <c r="C7" s="18" t="s">
        <v>125</v>
      </c>
      <c r="D7" s="15">
        <v>2</v>
      </c>
      <c r="E7" s="16">
        <f t="shared" si="0"/>
        <v>8</v>
      </c>
      <c r="F7" s="15"/>
      <c r="G7" s="16">
        <v>0</v>
      </c>
      <c r="H7" s="15">
        <v>2</v>
      </c>
      <c r="I7" s="16">
        <f t="shared" ref="I7:I8" si="5">IF(H7,10-((10*(H7-1)/$I$3)))</f>
        <v>6.6666666666666661</v>
      </c>
      <c r="J7" s="15">
        <v>1</v>
      </c>
      <c r="K7" s="16">
        <f t="shared" si="2"/>
        <v>10</v>
      </c>
      <c r="L7" s="15"/>
      <c r="M7" s="16">
        <v>0</v>
      </c>
      <c r="N7" s="15"/>
      <c r="O7" s="16">
        <v>0</v>
      </c>
      <c r="P7" s="17">
        <f t="shared" si="4"/>
        <v>24.666666666666664</v>
      </c>
    </row>
    <row r="8" spans="1:17" ht="15.75" customHeight="1" x14ac:dyDescent="0.25">
      <c r="A8" s="2">
        <v>4</v>
      </c>
      <c r="B8" s="18" t="s">
        <v>126</v>
      </c>
      <c r="C8" s="18" t="s">
        <v>1</v>
      </c>
      <c r="D8" s="15">
        <v>4</v>
      </c>
      <c r="E8" s="16">
        <f t="shared" si="0"/>
        <v>4</v>
      </c>
      <c r="F8" s="15">
        <v>3</v>
      </c>
      <c r="G8" s="16">
        <f>IF(F8,10-((10*(F8-1)/$G$3)))</f>
        <v>3.333333333333333</v>
      </c>
      <c r="H8" s="15">
        <v>3</v>
      </c>
      <c r="I8" s="16">
        <f t="shared" si="5"/>
        <v>3.333333333333333</v>
      </c>
      <c r="J8" s="15">
        <v>5</v>
      </c>
      <c r="K8" s="16">
        <f t="shared" si="2"/>
        <v>2</v>
      </c>
      <c r="L8" s="15">
        <v>2</v>
      </c>
      <c r="M8" s="16">
        <f t="shared" ref="M8:M10" si="6">IF(L8, 10-((10*(L8-1)/$M$3)))</f>
        <v>7.5</v>
      </c>
      <c r="N8" s="15"/>
      <c r="O8" s="16">
        <v>0</v>
      </c>
      <c r="P8" s="17">
        <f t="shared" si="4"/>
        <v>20.166666666666664</v>
      </c>
    </row>
    <row r="9" spans="1:17" ht="15.75" customHeight="1" x14ac:dyDescent="0.25">
      <c r="A9" s="2">
        <v>5</v>
      </c>
      <c r="B9" s="20" t="s">
        <v>127</v>
      </c>
      <c r="C9" s="20" t="s">
        <v>21</v>
      </c>
      <c r="D9" s="15"/>
      <c r="E9" s="16">
        <v>0</v>
      </c>
      <c r="F9" s="15"/>
      <c r="G9" s="16">
        <v>0</v>
      </c>
      <c r="H9" s="15"/>
      <c r="I9" s="16">
        <v>0</v>
      </c>
      <c r="J9" s="15">
        <v>3</v>
      </c>
      <c r="K9" s="16">
        <f t="shared" si="2"/>
        <v>6</v>
      </c>
      <c r="L9" s="15">
        <v>3</v>
      </c>
      <c r="M9" s="16">
        <f t="shared" si="6"/>
        <v>5</v>
      </c>
      <c r="N9" s="15">
        <v>4</v>
      </c>
      <c r="O9" s="16">
        <f t="shared" ref="O9:O10" si="7">IF(N9, 10-((10*(N9-1)/$O$3)))</f>
        <v>4</v>
      </c>
      <c r="P9" s="17">
        <f t="shared" si="4"/>
        <v>15</v>
      </c>
    </row>
    <row r="10" spans="1:17" ht="15.75" customHeight="1" x14ac:dyDescent="0.25">
      <c r="A10" s="2">
        <v>6</v>
      </c>
      <c r="B10" s="18" t="s">
        <v>128</v>
      </c>
      <c r="C10" s="18" t="s">
        <v>129</v>
      </c>
      <c r="D10" s="15"/>
      <c r="E10" s="16">
        <v>0</v>
      </c>
      <c r="F10" s="15"/>
      <c r="G10" s="16">
        <v>0</v>
      </c>
      <c r="H10" s="15"/>
      <c r="I10" s="16">
        <v>0</v>
      </c>
      <c r="J10" s="15"/>
      <c r="K10" s="16">
        <v>0</v>
      </c>
      <c r="L10" s="15">
        <v>4</v>
      </c>
      <c r="M10" s="16">
        <f t="shared" si="6"/>
        <v>2.5</v>
      </c>
      <c r="N10" s="15">
        <v>3</v>
      </c>
      <c r="O10" s="16">
        <f t="shared" si="7"/>
        <v>6</v>
      </c>
      <c r="P10" s="17">
        <f t="shared" si="4"/>
        <v>8.5</v>
      </c>
    </row>
    <row r="11" spans="1:17" ht="15.75" customHeight="1" x14ac:dyDescent="0.25">
      <c r="A11" s="2">
        <v>7</v>
      </c>
      <c r="B11" s="18" t="s">
        <v>130</v>
      </c>
      <c r="C11" s="18" t="s">
        <v>110</v>
      </c>
      <c r="D11" s="15">
        <v>3</v>
      </c>
      <c r="E11" s="16">
        <f>IF(D11,10-((10*(D11-1)/$E$3)))</f>
        <v>6</v>
      </c>
      <c r="F11" s="15"/>
      <c r="G11" s="16">
        <v>0</v>
      </c>
      <c r="H11" s="15"/>
      <c r="I11" s="16">
        <v>0</v>
      </c>
      <c r="J11" s="15"/>
      <c r="K11" s="16">
        <v>0</v>
      </c>
      <c r="L11" s="15"/>
      <c r="M11" s="16">
        <v>0</v>
      </c>
      <c r="N11" s="15"/>
      <c r="O11" s="16">
        <v>0</v>
      </c>
      <c r="P11" s="17">
        <f t="shared" si="4"/>
        <v>6</v>
      </c>
    </row>
    <row r="12" spans="1:17" ht="15.75" customHeight="1" x14ac:dyDescent="0.25">
      <c r="A12" s="2">
        <v>8</v>
      </c>
      <c r="B12" s="20" t="s">
        <v>131</v>
      </c>
      <c r="C12" s="20" t="s">
        <v>129</v>
      </c>
      <c r="D12" s="15"/>
      <c r="E12" s="16">
        <v>0</v>
      </c>
      <c r="F12" s="15"/>
      <c r="G12" s="16">
        <v>0</v>
      </c>
      <c r="H12" s="15"/>
      <c r="I12" s="16">
        <v>0</v>
      </c>
      <c r="J12" s="15"/>
      <c r="K12" s="16">
        <v>0</v>
      </c>
      <c r="L12" s="15"/>
      <c r="M12" s="16">
        <v>0</v>
      </c>
      <c r="N12" s="15">
        <v>5</v>
      </c>
      <c r="O12" s="16">
        <f>IF(N12, 10-((10*(N12-1)/$O$3)))</f>
        <v>2</v>
      </c>
      <c r="P12" s="17">
        <f t="shared" si="4"/>
        <v>2</v>
      </c>
    </row>
    <row r="13" spans="1:17" ht="15.75" customHeight="1" x14ac:dyDescent="0.25">
      <c r="D13" s="2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7" ht="15.75" customHeight="1" x14ac:dyDescent="0.25"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7" ht="15.75" customHeight="1" x14ac:dyDescent="0.25"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7" ht="15.75" customHeight="1" x14ac:dyDescent="0.25"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4:16" ht="15.75" customHeight="1" x14ac:dyDescent="0.25"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4:16" ht="15.75" customHeight="1" x14ac:dyDescent="0.25"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4:16" ht="15.75" customHeight="1" x14ac:dyDescent="0.25"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4:16" ht="15.75" customHeight="1" x14ac:dyDescent="0.25"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4:16" ht="15.75" customHeight="1" x14ac:dyDescent="0.25">
      <c r="D21" s="2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4:16" ht="15.75" customHeight="1" x14ac:dyDescent="0.25"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4:16" ht="15.75" customHeight="1" x14ac:dyDescent="0.25"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4:16" ht="15.75" customHeight="1" x14ac:dyDescent="0.25"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4:16" ht="15.75" customHeight="1" x14ac:dyDescent="0.25"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4:16" ht="15.75" customHeight="1" x14ac:dyDescent="0.25"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4:16" ht="15.75" customHeight="1" x14ac:dyDescent="0.25"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4:16" ht="15.75" customHeight="1" x14ac:dyDescent="0.25"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4:16" ht="15.75" customHeight="1" x14ac:dyDescent="0.25"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4:16" ht="15.75" customHeight="1" x14ac:dyDescent="0.25"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4:16" ht="15.75" customHeight="1" x14ac:dyDescent="0.25"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4:16" ht="15.75" customHeight="1" x14ac:dyDescent="0.25"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4:16" ht="15.75" customHeight="1" x14ac:dyDescent="0.25"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4:16" ht="15.75" customHeight="1" x14ac:dyDescent="0.25"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4:16" ht="15.75" customHeight="1" x14ac:dyDescent="0.25"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4:16" ht="15.75" customHeight="1" x14ac:dyDescent="0.25"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4:16" ht="15.75" customHeight="1" x14ac:dyDescent="0.25"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4:16" ht="15.75" customHeight="1" x14ac:dyDescent="0.25"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4:16" ht="15.75" customHeight="1" x14ac:dyDescent="0.25"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4:16" ht="15.75" customHeight="1" x14ac:dyDescent="0.25"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4:16" ht="15.75" customHeight="1" x14ac:dyDescent="0.25"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4:16" ht="15.75" customHeight="1" x14ac:dyDescent="0.25"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4:16" ht="15.75" customHeight="1" x14ac:dyDescent="0.25"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4:16" ht="15.75" customHeight="1" x14ac:dyDescent="0.25"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4:16" ht="15.75" customHeight="1" x14ac:dyDescent="0.25"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4:16" ht="15.75" customHeight="1" x14ac:dyDescent="0.25"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4:16" ht="15.75" customHeight="1" x14ac:dyDescent="0.25"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4:16" ht="15.75" customHeight="1" x14ac:dyDescent="0.25"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4:16" ht="15.75" customHeight="1" x14ac:dyDescent="0.25"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4:16" ht="15.75" customHeight="1" x14ac:dyDescent="0.25"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4:16" ht="15.75" customHeight="1" x14ac:dyDescent="0.25"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4:16" ht="15.75" customHeight="1" x14ac:dyDescent="0.25"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4:16" ht="15.75" customHeight="1" x14ac:dyDescent="0.25"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4:16" ht="15.75" customHeight="1" x14ac:dyDescent="0.25"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4:16" ht="15.75" customHeight="1" x14ac:dyDescent="0.25"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4:16" ht="15.75" customHeight="1" x14ac:dyDescent="0.25"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4:16" ht="15.75" customHeight="1" x14ac:dyDescent="0.25"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4:16" ht="15.75" customHeight="1" x14ac:dyDescent="0.25"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4:16" ht="15.75" customHeight="1" x14ac:dyDescent="0.25"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4:16" ht="15.75" customHeight="1" x14ac:dyDescent="0.25"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4:16" ht="15.75" customHeight="1" x14ac:dyDescent="0.25"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4:16" ht="15.75" customHeight="1" x14ac:dyDescent="0.25"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4:16" ht="15.75" customHeight="1" x14ac:dyDescent="0.25"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4:16" ht="15.75" customHeight="1" x14ac:dyDescent="0.25"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4:16" ht="15.75" customHeight="1" x14ac:dyDescent="0.25"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4:16" ht="15.75" customHeight="1" x14ac:dyDescent="0.25"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4:16" ht="15.75" customHeight="1" x14ac:dyDescent="0.25"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4:16" ht="15.75" customHeight="1" x14ac:dyDescent="0.25"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4:16" ht="15.75" customHeight="1" x14ac:dyDescent="0.25"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4:16" ht="15.75" customHeight="1" x14ac:dyDescent="0.25"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4:16" ht="15.75" customHeight="1" x14ac:dyDescent="0.25"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4:16" ht="15.75" customHeight="1" x14ac:dyDescent="0.25"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4:16" ht="15.75" customHeight="1" x14ac:dyDescent="0.25"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4:16" ht="15.75" customHeight="1" x14ac:dyDescent="0.25"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4:16" ht="15.75" customHeight="1" x14ac:dyDescent="0.25"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4:16" ht="15.75" customHeight="1" x14ac:dyDescent="0.25"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4:16" ht="15.75" customHeight="1" x14ac:dyDescent="0.25"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4:16" ht="15.75" customHeight="1" x14ac:dyDescent="0.25"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4:16" ht="15.75" customHeight="1" x14ac:dyDescent="0.25"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4:16" ht="15.75" customHeight="1" x14ac:dyDescent="0.25"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4:16" ht="15.75" customHeight="1" x14ac:dyDescent="0.25"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4:16" ht="15.75" customHeight="1" x14ac:dyDescent="0.25"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4:16" ht="15.75" customHeight="1" x14ac:dyDescent="0.25"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4:16" ht="15.75" customHeight="1" x14ac:dyDescent="0.25"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4:16" ht="15.75" customHeight="1" x14ac:dyDescent="0.25"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4:16" ht="15.75" customHeight="1" x14ac:dyDescent="0.25"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4:16" ht="15.75" customHeight="1" x14ac:dyDescent="0.25"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4:16" ht="15.75" customHeight="1" x14ac:dyDescent="0.25"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4:16" ht="15.75" customHeight="1" x14ac:dyDescent="0.25"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4:16" ht="15.75" customHeight="1" x14ac:dyDescent="0.25"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4:16" ht="15.75" customHeight="1" x14ac:dyDescent="0.25"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4:16" ht="15.75" customHeight="1" x14ac:dyDescent="0.25"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4:16" ht="15.75" customHeight="1" x14ac:dyDescent="0.25"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4:16" ht="15.75" customHeight="1" x14ac:dyDescent="0.25"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4:16" ht="15.75" customHeight="1" x14ac:dyDescent="0.25"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4:16" ht="15.75" customHeight="1" x14ac:dyDescent="0.25"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4:16" ht="15.75" customHeight="1" x14ac:dyDescent="0.25"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4:16" ht="15.75" customHeight="1" x14ac:dyDescent="0.25"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4:16" ht="15.75" customHeight="1" x14ac:dyDescent="0.25"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4:16" ht="15.75" customHeight="1" x14ac:dyDescent="0.25"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4:16" ht="15.75" customHeight="1" x14ac:dyDescent="0.25"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4:16" ht="15.75" customHeight="1" x14ac:dyDescent="0.25"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4:16" ht="15.75" customHeight="1" x14ac:dyDescent="0.25"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4:16" ht="15.75" customHeight="1" x14ac:dyDescent="0.25"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4:16" ht="15.75" customHeight="1" x14ac:dyDescent="0.25"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4:16" ht="15.75" customHeight="1" x14ac:dyDescent="0.25"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4:16" ht="15.75" customHeight="1" x14ac:dyDescent="0.25"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4:16" ht="15.75" customHeight="1" x14ac:dyDescent="0.25"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4:16" ht="15.75" customHeight="1" x14ac:dyDescent="0.25"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4:16" ht="15.75" customHeight="1" x14ac:dyDescent="0.25"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4:16" ht="15.75" customHeight="1" x14ac:dyDescent="0.25"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4:16" ht="15.75" customHeight="1" x14ac:dyDescent="0.25"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4:16" ht="15.75" customHeight="1" x14ac:dyDescent="0.25"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4:16" ht="15.75" customHeight="1" x14ac:dyDescent="0.25"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4:16" ht="15.75" customHeight="1" x14ac:dyDescent="0.25"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4:16" ht="15.75" customHeight="1" x14ac:dyDescent="0.25"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4:16" ht="15.75" customHeight="1" x14ac:dyDescent="0.25"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4:16" ht="15.75" customHeight="1" x14ac:dyDescent="0.25"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4:16" ht="15.75" customHeight="1" x14ac:dyDescent="0.25"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4:16" ht="15.75" customHeight="1" x14ac:dyDescent="0.25"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4:16" ht="15.75" customHeight="1" x14ac:dyDescent="0.25"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4:16" ht="15.75" customHeight="1" x14ac:dyDescent="0.25"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4:16" ht="15.75" customHeight="1" x14ac:dyDescent="0.25"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4:16" ht="15.75" customHeight="1" x14ac:dyDescent="0.25"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4:16" ht="15.75" customHeight="1" x14ac:dyDescent="0.25"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4:16" ht="15.75" customHeight="1" x14ac:dyDescent="0.25"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4:16" ht="15.75" customHeight="1" x14ac:dyDescent="0.25"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4:16" ht="15.75" customHeight="1" x14ac:dyDescent="0.25"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4:16" ht="15.75" customHeight="1" x14ac:dyDescent="0.25"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4:16" ht="15.75" customHeight="1" x14ac:dyDescent="0.25"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4:16" ht="15.75" customHeight="1" x14ac:dyDescent="0.25"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4:16" ht="15.75" customHeight="1" x14ac:dyDescent="0.25"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4:16" ht="15.75" customHeight="1" x14ac:dyDescent="0.25"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4:16" ht="15.75" customHeight="1" x14ac:dyDescent="0.25"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4:16" ht="15.75" customHeight="1" x14ac:dyDescent="0.25"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4:16" ht="15.75" customHeight="1" x14ac:dyDescent="0.25"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4:16" ht="15.75" customHeight="1" x14ac:dyDescent="0.25"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4:16" ht="15.75" customHeight="1" x14ac:dyDescent="0.25"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4:16" ht="15.75" customHeight="1" x14ac:dyDescent="0.25"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4:16" ht="15.75" customHeight="1" x14ac:dyDescent="0.25"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4:16" ht="15.75" customHeight="1" x14ac:dyDescent="0.25"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4:16" ht="15.75" customHeight="1" x14ac:dyDescent="0.25"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4:16" ht="15.75" customHeight="1" x14ac:dyDescent="0.25"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4:16" ht="15.75" customHeight="1" x14ac:dyDescent="0.25"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4:16" ht="15.75" customHeight="1" x14ac:dyDescent="0.25"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4:16" ht="15.75" customHeight="1" x14ac:dyDescent="0.25"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4:16" ht="15.75" customHeight="1" x14ac:dyDescent="0.25"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4:16" ht="15.75" customHeight="1" x14ac:dyDescent="0.25"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4:16" ht="15.75" customHeight="1" x14ac:dyDescent="0.25"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4:16" ht="15.75" customHeight="1" x14ac:dyDescent="0.25"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4:16" ht="15.75" customHeight="1" x14ac:dyDescent="0.25"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4:16" ht="15.75" customHeight="1" x14ac:dyDescent="0.25"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4:16" ht="15.75" customHeight="1" x14ac:dyDescent="0.25"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4:16" ht="15.75" customHeight="1" x14ac:dyDescent="0.25"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4:16" ht="15.75" customHeight="1" x14ac:dyDescent="0.25"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4:16" ht="15.75" customHeight="1" x14ac:dyDescent="0.25"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4:16" ht="15.75" customHeight="1" x14ac:dyDescent="0.25"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4:16" ht="15.75" customHeight="1" x14ac:dyDescent="0.25"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4:16" ht="15.75" customHeight="1" x14ac:dyDescent="0.25"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4:16" ht="15.75" customHeight="1" x14ac:dyDescent="0.25"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4:16" ht="15.75" customHeight="1" x14ac:dyDescent="0.25"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4:16" ht="15.75" customHeight="1" x14ac:dyDescent="0.25"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4:16" ht="15.75" customHeight="1" x14ac:dyDescent="0.25"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4:16" ht="15.75" customHeight="1" x14ac:dyDescent="0.25"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4:16" ht="15.75" customHeight="1" x14ac:dyDescent="0.25"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4:16" ht="15.75" customHeight="1" x14ac:dyDescent="0.25"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4:16" ht="15.75" customHeight="1" x14ac:dyDescent="0.25"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4:16" ht="15.75" customHeight="1" x14ac:dyDescent="0.25"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4:16" ht="15.75" customHeight="1" x14ac:dyDescent="0.25"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4:16" ht="15.75" customHeight="1" x14ac:dyDescent="0.25"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4:16" ht="15.75" customHeight="1" x14ac:dyDescent="0.25"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4:16" ht="15.75" customHeight="1" x14ac:dyDescent="0.25"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4:16" ht="15.75" customHeight="1" x14ac:dyDescent="0.25"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4:16" ht="15.75" customHeight="1" x14ac:dyDescent="0.25"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4:16" ht="15.75" customHeight="1" x14ac:dyDescent="0.25"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4:16" ht="15.75" customHeight="1" x14ac:dyDescent="0.25"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4:16" ht="15.75" customHeight="1" x14ac:dyDescent="0.25"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4:16" ht="15.75" customHeight="1" x14ac:dyDescent="0.25"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4:16" ht="15.75" customHeight="1" x14ac:dyDescent="0.25"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4:16" ht="15.75" customHeight="1" x14ac:dyDescent="0.25"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4:16" ht="15.75" customHeight="1" x14ac:dyDescent="0.25"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4:16" ht="15.75" customHeight="1" x14ac:dyDescent="0.25"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4:16" ht="15.75" customHeight="1" x14ac:dyDescent="0.25"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4:16" ht="15.75" customHeight="1" x14ac:dyDescent="0.25"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4:16" ht="15.75" customHeight="1" x14ac:dyDescent="0.25"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4:16" ht="15.75" customHeight="1" x14ac:dyDescent="0.25"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4:16" ht="15.75" customHeight="1" x14ac:dyDescent="0.25"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4:16" ht="15.75" customHeight="1" x14ac:dyDescent="0.25"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4:16" ht="15.75" customHeight="1" x14ac:dyDescent="0.25"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4:16" ht="15.75" customHeight="1" x14ac:dyDescent="0.25"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4:16" ht="15.75" customHeight="1" x14ac:dyDescent="0.25"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4:16" ht="15.75" customHeight="1" x14ac:dyDescent="0.25"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4:16" ht="15.75" customHeight="1" x14ac:dyDescent="0.25"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4:16" ht="15.75" customHeight="1" x14ac:dyDescent="0.25"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4:16" ht="15.75" customHeight="1" x14ac:dyDescent="0.25"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4:16" ht="15.75" customHeight="1" x14ac:dyDescent="0.25"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4:16" ht="15.75" customHeight="1" x14ac:dyDescent="0.25"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4:16" ht="15.75" customHeight="1" x14ac:dyDescent="0.25"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4:16" ht="15.75" customHeight="1" x14ac:dyDescent="0.25"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4:16" ht="15.75" customHeight="1" x14ac:dyDescent="0.25"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4:16" ht="15.75" customHeight="1" x14ac:dyDescent="0.25"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4:16" ht="15.75" customHeight="1" x14ac:dyDescent="0.25"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4:16" ht="15.75" customHeight="1" x14ac:dyDescent="0.25"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4:16" ht="15.75" customHeight="1" x14ac:dyDescent="0.25"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4:16" ht="15.75" customHeight="1" x14ac:dyDescent="0.25"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4:16" ht="15.75" customHeight="1" x14ac:dyDescent="0.25"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4:16" ht="15.75" customHeight="1" x14ac:dyDescent="0.25"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4:16" ht="15.75" customHeight="1" x14ac:dyDescent="0.25"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4:16" ht="15.75" customHeight="1" x14ac:dyDescent="0.25"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4:16" ht="15.75" customHeight="1" x14ac:dyDescent="0.25"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4:16" ht="15.75" customHeight="1" x14ac:dyDescent="0.25"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4:16" ht="15.75" customHeight="1" x14ac:dyDescent="0.25"/>
    <row r="213" spans="4:16" ht="15.75" customHeight="1" x14ac:dyDescent="0.25"/>
    <row r="214" spans="4:16" ht="15.75" customHeight="1" x14ac:dyDescent="0.25"/>
    <row r="215" spans="4:16" ht="15.75" customHeight="1" x14ac:dyDescent="0.25"/>
    <row r="216" spans="4:16" ht="15.75" customHeight="1" x14ac:dyDescent="0.25"/>
    <row r="217" spans="4:16" ht="15.75" customHeight="1" x14ac:dyDescent="0.25"/>
    <row r="218" spans="4:16" ht="15.75" customHeight="1" x14ac:dyDescent="0.25"/>
    <row r="219" spans="4:16" ht="15.75" customHeight="1" x14ac:dyDescent="0.25"/>
    <row r="220" spans="4:16" ht="15.75" customHeight="1" x14ac:dyDescent="0.25"/>
    <row r="221" spans="4:16" ht="15.75" customHeight="1" x14ac:dyDescent="0.25"/>
    <row r="222" spans="4:16" ht="15.75" customHeight="1" x14ac:dyDescent="0.25"/>
    <row r="223" spans="4:16" ht="15.75" customHeight="1" x14ac:dyDescent="0.25"/>
    <row r="224" spans="4:1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</sheetData>
  <autoFilter ref="A4:Q12" xr:uid="{00000000-0009-0000-0000-000005000000}">
    <sortState xmlns:xlrd2="http://schemas.microsoft.com/office/spreadsheetml/2017/richdata2" ref="A4:Q12">
      <sortCondition descending="1" ref="P4:P12"/>
    </sortState>
  </autoFilter>
  <conditionalFormatting sqref="D5">
    <cfRule type="containsBlanks" dxfId="1" priority="2">
      <formula>LEN(TRIM(D5))=0</formula>
    </cfRule>
  </conditionalFormatting>
  <conditionalFormatting sqref="D5:O12">
    <cfRule type="containsBlanks" dxfId="0" priority="1">
      <formula>LEN(TRIM(D5))=0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Klasse 1</vt:lpstr>
      <vt:lpstr>Klasse 2</vt:lpstr>
      <vt:lpstr> Klasse 3</vt:lpstr>
      <vt:lpstr> Klasse 4</vt:lpstr>
      <vt:lpstr>Klasse 5</vt:lpstr>
      <vt:lpstr>Klasse Damen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c.heins1972@gmail.com</dc:creator>
  <cp:lastModifiedBy>Christian Dilissen</cp:lastModifiedBy>
  <dcterms:created xsi:type="dcterms:W3CDTF">2025-10-30T11:44:37Z</dcterms:created>
  <dcterms:modified xsi:type="dcterms:W3CDTF">2025-11-02T08:24:01Z</dcterms:modified>
</cp:coreProperties>
</file>